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comments47.xml" ContentType="application/vnd.openxmlformats-officedocument.spreadsheetml.comments+xml"/>
  <Default Extension="vml" ContentType="application/vnd.openxmlformats-officedocument.vmlDrawing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7280" windowHeight="9735" firstSheet="10" activeTab="21"/>
  </bookViews>
  <sheets>
    <sheet name="43B" sheetId="1" r:id="rId1"/>
    <sheet name="44B" sheetId="2" r:id="rId2"/>
    <sheet name="46 A" sheetId="3" r:id="rId3"/>
    <sheet name="45B" sheetId="4" r:id="rId4"/>
    <sheet name="46V" sheetId="5" r:id="rId5"/>
    <sheet name="46B" sheetId="6" r:id="rId6"/>
    <sheet name="46K " sheetId="7" r:id="rId7"/>
    <sheet name="CĐ14B" sheetId="8" r:id="rId8"/>
    <sheet name="CĐ13B" sheetId="9" r:id="rId9"/>
    <sheet name="CĐ12B" sheetId="10" r:id="rId10"/>
    <sheet name="45A" sheetId="11" r:id="rId11"/>
    <sheet name="43C" sheetId="12" r:id="rId12"/>
    <sheet name="44C" sheetId="13" r:id="rId13"/>
    <sheet name="45C" sheetId="14" r:id="rId14"/>
    <sheet name="46C" sheetId="15" r:id="rId15"/>
    <sheet name="44A" sheetId="16" r:id="rId16"/>
    <sheet name="CĐ12C" sheetId="17" r:id="rId17"/>
    <sheet name="CĐ13C" sheetId="18" r:id="rId18"/>
    <sheet name="CD14C" sheetId="19" r:id="rId19"/>
    <sheet name="46D" sheetId="20" r:id="rId20"/>
    <sheet name="45D" sheetId="21" r:id="rId21"/>
    <sheet name="43A" sheetId="22" r:id="rId22"/>
    <sheet name="44D" sheetId="23" r:id="rId23"/>
    <sheet name="43D" sheetId="24" r:id="rId24"/>
    <sheet name="46E" sheetId="25" r:id="rId25"/>
    <sheet name="45E" sheetId="26" r:id="rId26"/>
    <sheet name="46F" sheetId="27" r:id="rId27"/>
    <sheet name="45F" sheetId="28" r:id="rId28"/>
    <sheet name="44F" sheetId="29" r:id="rId29"/>
    <sheet name="43F" sheetId="30" r:id="rId30"/>
    <sheet name="43E" sheetId="31" r:id="rId31"/>
    <sheet name="46I" sheetId="32" r:id="rId32"/>
    <sheet name="45I" sheetId="33" r:id="rId33"/>
    <sheet name="44I" sheetId="34" r:id="rId34"/>
    <sheet name="46N" sheetId="35" r:id="rId35"/>
    <sheet name="45N" sheetId="36" r:id="rId36"/>
    <sheet name="44N" sheetId="37" r:id="rId37"/>
    <sheet name="43N" sheetId="38" r:id="rId38"/>
    <sheet name="43I" sheetId="39" r:id="rId39"/>
    <sheet name="46H" sheetId="40" r:id="rId40"/>
    <sheet name="45H" sheetId="41" r:id="rId41"/>
    <sheet name="44H" sheetId="42" r:id="rId42"/>
    <sheet name="43H" sheetId="43" r:id="rId43"/>
    <sheet name="46S" sheetId="44" r:id="rId44"/>
    <sheet name="45S" sheetId="45" r:id="rId45"/>
    <sheet name="44S" sheetId="46" r:id="rId46"/>
    <sheet name="45P" sheetId="47" r:id="rId47"/>
    <sheet name="46P" sheetId="48" r:id="rId48"/>
    <sheet name="46T" sheetId="49" r:id="rId49"/>
    <sheet name="45U" sheetId="50" r:id="rId50"/>
    <sheet name="43QA" sheetId="51" r:id="rId51"/>
    <sheet name="44QA" sheetId="52" r:id="rId52"/>
    <sheet name="45QA" sheetId="53" r:id="rId53"/>
    <sheet name="46QA" sheetId="54" r:id="rId54"/>
    <sheet name="46U" sheetId="55" r:id="rId55"/>
    <sheet name="Sheet1" sheetId="56" r:id="rId56"/>
    <sheet name="44E" sheetId="57" r:id="rId57"/>
  </sheets>
  <externalReferences>
    <externalReference r:id="rId60"/>
    <externalReference r:id="rId61"/>
    <externalReference r:id="rId62"/>
  </externalReferences>
  <definedNames>
    <definedName name="_xlnm.Print_Titles" localSheetId="15">'44A'!$9:$9</definedName>
    <definedName name="_xlnm.Print_Titles" localSheetId="10">'45A'!$9:$9</definedName>
  </definedNames>
  <calcPr fullCalcOnLoad="1"/>
</workbook>
</file>

<file path=xl/comments47.xml><?xml version="1.0" encoding="utf-8"?>
<comments xmlns="http://schemas.openxmlformats.org/spreadsheetml/2006/main">
  <authors>
    <author>YlmF</author>
  </authors>
  <commentList>
    <comment ref="F15" authorId="0">
      <text>
        <r>
          <rPr>
            <b/>
            <sz val="8"/>
            <rFont val="Tahoma"/>
            <family val="0"/>
          </rPr>
          <t>YlmF:</t>
        </r>
        <r>
          <rPr>
            <sz val="8"/>
            <rFont val="Tahoma"/>
            <family val="0"/>
          </rPr>
          <t xml:space="preserve">
3.07</t>
        </r>
      </text>
    </comment>
  </commentList>
</comments>
</file>

<file path=xl/sharedStrings.xml><?xml version="1.0" encoding="utf-8"?>
<sst xmlns="http://schemas.openxmlformats.org/spreadsheetml/2006/main" count="10215" uniqueCount="3555">
  <si>
    <t xml:space="preserve">                               Kho¸ 45                                Khoa: Marketing</t>
  </si>
  <si>
    <t>09D120275</t>
  </si>
  <si>
    <t>K45C4</t>
  </si>
  <si>
    <t>Trần ánh</t>
  </si>
  <si>
    <t>09D120167</t>
  </si>
  <si>
    <t>K45C3</t>
  </si>
  <si>
    <t>09D120023</t>
  </si>
  <si>
    <t>K45C1</t>
  </si>
  <si>
    <t>09D120024</t>
  </si>
  <si>
    <t>09D120248</t>
  </si>
  <si>
    <t>Phan Thị</t>
  </si>
  <si>
    <t>09D120274</t>
  </si>
  <si>
    <t>09D120420</t>
  </si>
  <si>
    <t>K45C6</t>
  </si>
  <si>
    <t>09D120125</t>
  </si>
  <si>
    <t>K45C2</t>
  </si>
  <si>
    <t>09D120020</t>
  </si>
  <si>
    <t>09D120245</t>
  </si>
  <si>
    <t>09D120414</t>
  </si>
  <si>
    <t>09D120208</t>
  </si>
  <si>
    <t>09D120196</t>
  </si>
  <si>
    <t>09D120289</t>
  </si>
  <si>
    <t>09D120430</t>
  </si>
  <si>
    <t>09D120491</t>
  </si>
  <si>
    <t>K45C7</t>
  </si>
  <si>
    <t>Hoàng Thị Thiên</t>
  </si>
  <si>
    <t>09D120130</t>
  </si>
  <si>
    <t>Hiến</t>
  </si>
  <si>
    <t>09D120016</t>
  </si>
  <si>
    <t>09D120040</t>
  </si>
  <si>
    <t>Vi Thanh</t>
  </si>
  <si>
    <t>09D120014</t>
  </si>
  <si>
    <t>Bùi Mạnh</t>
  </si>
  <si>
    <t>09D120134</t>
  </si>
  <si>
    <t>09D120083</t>
  </si>
  <si>
    <t>09D120114</t>
  </si>
  <si>
    <t>09D120174</t>
  </si>
  <si>
    <t>09D120256</t>
  </si>
  <si>
    <t>09D120337</t>
  </si>
  <si>
    <t>K45C5</t>
  </si>
  <si>
    <t>Khánh</t>
  </si>
  <si>
    <t>09D120348</t>
  </si>
  <si>
    <t>Hoàng Thuý</t>
  </si>
  <si>
    <t>09D120033</t>
  </si>
  <si>
    <t>Lương Thị Ngọc</t>
  </si>
  <si>
    <t>09D120164</t>
  </si>
  <si>
    <t>Doãn Thị</t>
  </si>
  <si>
    <t>Duyến</t>
  </si>
  <si>
    <t>09D120331</t>
  </si>
  <si>
    <t>09D120341</t>
  </si>
  <si>
    <t>Đồng Thị Thu</t>
  </si>
  <si>
    <t>09D120336</t>
  </si>
  <si>
    <t>09D120455</t>
  </si>
  <si>
    <t>Trần Thuỳ</t>
  </si>
  <si>
    <t>09D120483</t>
  </si>
  <si>
    <t>Lai</t>
  </si>
  <si>
    <t>09D120107</t>
  </si>
  <si>
    <t>Phí Thị</t>
  </si>
  <si>
    <t>09D120048</t>
  </si>
  <si>
    <t>Trần Xuân</t>
  </si>
  <si>
    <t>09D120135</t>
  </si>
  <si>
    <t>Đào Thị Huyền</t>
  </si>
  <si>
    <t>09D120290</t>
  </si>
  <si>
    <t>09D120251</t>
  </si>
  <si>
    <t>Thân Thị</t>
  </si>
  <si>
    <t>Cảnh</t>
  </si>
  <si>
    <t>09D120325</t>
  </si>
  <si>
    <t>09D120499</t>
  </si>
  <si>
    <t>09D120504</t>
  </si>
  <si>
    <t>09D120497</t>
  </si>
  <si>
    <t xml:space="preserve">             NguyÔn Hoµng Long</t>
  </si>
  <si>
    <t xml:space="preserve">                               Kho¸ 46                                Khoa: Marketing</t>
  </si>
  <si>
    <t>10D120283</t>
  </si>
  <si>
    <t>46C5</t>
  </si>
  <si>
    <t>Nghiêm Thị</t>
  </si>
  <si>
    <t>10D120146</t>
  </si>
  <si>
    <t>46C3</t>
  </si>
  <si>
    <t>10D120179</t>
  </si>
  <si>
    <t>10D120263</t>
  </si>
  <si>
    <t>46C4</t>
  </si>
  <si>
    <t>10D120011</t>
  </si>
  <si>
    <t>46C1</t>
  </si>
  <si>
    <t>10D120030</t>
  </si>
  <si>
    <t>10D120176</t>
  </si>
  <si>
    <t>Đặng Trọng</t>
  </si>
  <si>
    <t>Bản</t>
  </si>
  <si>
    <t>10D120141</t>
  </si>
  <si>
    <t>10D120162</t>
  </si>
  <si>
    <t>10D120247</t>
  </si>
  <si>
    <t>10D120014</t>
  </si>
  <si>
    <t>10D120017</t>
  </si>
  <si>
    <t>Dương Thị Mai</t>
  </si>
  <si>
    <t>10D120029</t>
  </si>
  <si>
    <t>10D120057</t>
  </si>
  <si>
    <t>Tạ Thị Thùy</t>
  </si>
  <si>
    <t>10D120086</t>
  </si>
  <si>
    <t>46C2</t>
  </si>
  <si>
    <t>10D120111</t>
  </si>
  <si>
    <t>Nguyễn Anh</t>
  </si>
  <si>
    <t>10D120186</t>
  </si>
  <si>
    <t>Lê Minh</t>
  </si>
  <si>
    <t>Châu</t>
  </si>
  <si>
    <t>10D120212</t>
  </si>
  <si>
    <t>10D120227</t>
  </si>
  <si>
    <t>10D120256</t>
  </si>
  <si>
    <t>Giáp Thị</t>
  </si>
  <si>
    <t>10D120056</t>
  </si>
  <si>
    <t>10D120121</t>
  </si>
  <si>
    <t>Hoàng Thị Kim</t>
  </si>
  <si>
    <t>10D120126</t>
  </si>
  <si>
    <t>10D120216</t>
  </si>
  <si>
    <t>10D120243</t>
  </si>
  <si>
    <t>10D120213</t>
  </si>
  <si>
    <t xml:space="preserve">                              Kho¸ C§12C                               Khoa: Marketing</t>
  </si>
  <si>
    <t>08C120116</t>
  </si>
  <si>
    <t>CĐ12C</t>
  </si>
  <si>
    <t>Thắm</t>
  </si>
  <si>
    <t>08C120083</t>
  </si>
  <si>
    <t>08C120072</t>
  </si>
  <si>
    <t>08C120076</t>
  </si>
  <si>
    <t>Tô Hoàng</t>
  </si>
  <si>
    <t>08C120115</t>
  </si>
  <si>
    <t>Phí Thị Hoài</t>
  </si>
  <si>
    <t>08C120077</t>
  </si>
  <si>
    <t>08C120019</t>
  </si>
  <si>
    <t>Hoàng Thanh</t>
  </si>
  <si>
    <t>08C120056</t>
  </si>
  <si>
    <t>08C120117</t>
  </si>
  <si>
    <t>Đoàn Thị Thu</t>
  </si>
  <si>
    <t>08C120017</t>
  </si>
  <si>
    <t>Thuy</t>
  </si>
  <si>
    <t>08C120089</t>
  </si>
  <si>
    <t>Nhanh</t>
  </si>
  <si>
    <t>08C120118</t>
  </si>
  <si>
    <t>Lương</t>
  </si>
  <si>
    <t>08C120047</t>
  </si>
  <si>
    <t xml:space="preserve">                               Kho¸ C§13C                               Khoa: Marketing</t>
  </si>
  <si>
    <t xml:space="preserve">Đào Thùy </t>
  </si>
  <si>
    <t>09C120009</t>
  </si>
  <si>
    <t>CĐ13C1</t>
  </si>
  <si>
    <t xml:space="preserve">Nguyễn Thị </t>
  </si>
  <si>
    <t>09C120054</t>
  </si>
  <si>
    <t xml:space="preserve">Phạm Thị Bích </t>
  </si>
  <si>
    <t>09C120048</t>
  </si>
  <si>
    <t xml:space="preserve">Phạm Thị Vân </t>
  </si>
  <si>
    <t>09C120003</t>
  </si>
  <si>
    <t xml:space="preserve">Trần Thị Thuỳ </t>
  </si>
  <si>
    <t>09C120038</t>
  </si>
  <si>
    <t xml:space="preserve">Vũ Thị </t>
  </si>
  <si>
    <t>09C120059</t>
  </si>
  <si>
    <t xml:space="preserve">Nguyễn Thị Hồng </t>
  </si>
  <si>
    <t>09C120129</t>
  </si>
  <si>
    <t>CĐ13C2</t>
  </si>
  <si>
    <t xml:space="preserve">La Thị </t>
  </si>
  <si>
    <t>Khuyên</t>
  </si>
  <si>
    <t>09C120105</t>
  </si>
  <si>
    <t>09C120132</t>
  </si>
  <si>
    <t xml:space="preserve">Ngô Thị Phương </t>
  </si>
  <si>
    <t>09C120137</t>
  </si>
  <si>
    <t xml:space="preserve">                               Kho¸ C§14C                               Khoa: Marketing</t>
  </si>
  <si>
    <t>10C120013</t>
  </si>
  <si>
    <t>14C1</t>
  </si>
  <si>
    <t>10C120022</t>
  </si>
  <si>
    <t>Phùng Vũ Tuấn</t>
  </si>
  <si>
    <t>10C120103</t>
  </si>
  <si>
    <t>14C2</t>
  </si>
  <si>
    <t>10C120116</t>
  </si>
  <si>
    <t>hằng</t>
  </si>
  <si>
    <t>10C120121</t>
  </si>
  <si>
    <t>10C120124</t>
  </si>
  <si>
    <t>10C120061</t>
  </si>
  <si>
    <t>10C120033</t>
  </si>
  <si>
    <t>10C120151</t>
  </si>
  <si>
    <t>10C120106</t>
  </si>
  <si>
    <t>10C120114</t>
  </si>
  <si>
    <t>Nguyễn Thị Hoài</t>
  </si>
  <si>
    <t>10C120169</t>
  </si>
  <si>
    <r>
      <t xml:space="preserve">    Tr­êng ®¹i häc th­¬ng m¹i                                     </t>
    </r>
    <r>
      <rPr>
        <sz val="14"/>
        <rFont val=".VnTime"/>
        <family val="2"/>
      </rPr>
      <t>§éc lËp - Tù do - H¹nh phóc</t>
    </r>
  </si>
  <si>
    <t xml:space="preserve">        Danh s¸ch sinh viªn ®­îc nhËn häc bæng häc kú II n¨m häc 2010 - 2011</t>
  </si>
  <si>
    <t xml:space="preserve">                                 Kho¸ 46                                Khoa: KÕ to¸n - kiÓm to¸n</t>
  </si>
  <si>
    <t>Hä vµ</t>
  </si>
  <si>
    <t>m· SV</t>
  </si>
  <si>
    <t>Bùi Thị Lan</t>
  </si>
  <si>
    <t>10D150164</t>
  </si>
  <si>
    <t>K46D3</t>
  </si>
  <si>
    <t>Kỳ 1 NH 2010 - 2011</t>
  </si>
  <si>
    <t>10D150436</t>
  </si>
  <si>
    <t>K46D6</t>
  </si>
  <si>
    <t>10D150055</t>
  </si>
  <si>
    <t>K46D1</t>
  </si>
  <si>
    <t>10D150401</t>
  </si>
  <si>
    <t>10D150103</t>
  </si>
  <si>
    <t>K46D2</t>
  </si>
  <si>
    <t>Hiên</t>
  </si>
  <si>
    <t>10D150179</t>
  </si>
  <si>
    <t>10D150266</t>
  </si>
  <si>
    <t>K46D4</t>
  </si>
  <si>
    <t>Vương Thị</t>
  </si>
  <si>
    <t>Huê</t>
  </si>
  <si>
    <t>10D150182</t>
  </si>
  <si>
    <t>10D150283</t>
  </si>
  <si>
    <t>10D150303</t>
  </si>
  <si>
    <t>10D150262</t>
  </si>
  <si>
    <t>10D150363</t>
  </si>
  <si>
    <t>K46D5</t>
  </si>
  <si>
    <t>10D150414</t>
  </si>
  <si>
    <t>10D150285</t>
  </si>
  <si>
    <t>Vũ Nhật</t>
  </si>
  <si>
    <t>10D150034</t>
  </si>
  <si>
    <t>Nguyễn Vân</t>
  </si>
  <si>
    <t>10D150002</t>
  </si>
  <si>
    <t>Chung</t>
  </si>
  <si>
    <t>10D150084</t>
  </si>
  <si>
    <t>10D150214</t>
  </si>
  <si>
    <t>10D150209</t>
  </si>
  <si>
    <t>Nguyễn Thái</t>
  </si>
  <si>
    <t>10D150225</t>
  </si>
  <si>
    <t>10D150180</t>
  </si>
  <si>
    <t>10D150207</t>
  </si>
  <si>
    <t>10D150267</t>
  </si>
  <si>
    <t>10D150270</t>
  </si>
  <si>
    <t>10D150263</t>
  </si>
  <si>
    <t>10D150256</t>
  </si>
  <si>
    <t>10D150259</t>
  </si>
  <si>
    <t>10D150356</t>
  </si>
  <si>
    <t>Hân</t>
  </si>
  <si>
    <t>10D150333</t>
  </si>
  <si>
    <t>10D150355</t>
  </si>
  <si>
    <t>10D150384</t>
  </si>
  <si>
    <t>10D150404</t>
  </si>
  <si>
    <t>Ly</t>
  </si>
  <si>
    <t>10D150434</t>
  </si>
  <si>
    <t>10D150457</t>
  </si>
  <si>
    <t>10D150273</t>
  </si>
  <si>
    <t>10D150294</t>
  </si>
  <si>
    <t xml:space="preserve">                               Kho¸ 45                                Khoa: KÕ to¸n - kiÓm to¸n</t>
  </si>
  <si>
    <t>09D150483</t>
  </si>
  <si>
    <t>K45D7</t>
  </si>
  <si>
    <t>09D150292</t>
  </si>
  <si>
    <t>K45D4</t>
  </si>
  <si>
    <t>09D150417</t>
  </si>
  <si>
    <t>K45D6</t>
  </si>
  <si>
    <t>09D150501</t>
  </si>
  <si>
    <t>Trần Phương</t>
  </si>
  <si>
    <t>09D150599</t>
  </si>
  <si>
    <t>K45D8</t>
  </si>
  <si>
    <t>Đặng Lan</t>
  </si>
  <si>
    <t>09D150161</t>
  </si>
  <si>
    <t>K45D3</t>
  </si>
  <si>
    <t>09D150044</t>
  </si>
  <si>
    <t>K45D1</t>
  </si>
  <si>
    <t>09D150289</t>
  </si>
  <si>
    <t>09D150431</t>
  </si>
  <si>
    <t>Bùi Thị Vân</t>
  </si>
  <si>
    <t>09D150561</t>
  </si>
  <si>
    <t>09D150617</t>
  </si>
  <si>
    <t>Nen</t>
  </si>
  <si>
    <t>09D150117</t>
  </si>
  <si>
    <t>K45D2</t>
  </si>
  <si>
    <t>Đinh Thị Hải</t>
  </si>
  <si>
    <t>09D150249</t>
  </si>
  <si>
    <t>09D150271</t>
  </si>
  <si>
    <t>09D150413</t>
  </si>
  <si>
    <t>09D150516</t>
  </si>
  <si>
    <t>09D150488</t>
  </si>
  <si>
    <t>09D150580</t>
  </si>
  <si>
    <t>Chử Thị</t>
  </si>
  <si>
    <t>09D150015</t>
  </si>
  <si>
    <t>09D150279</t>
  </si>
  <si>
    <t>Diệp</t>
  </si>
  <si>
    <t>09D150245</t>
  </si>
  <si>
    <t>09D150445</t>
  </si>
  <si>
    <t>Ngô Thuỳ</t>
  </si>
  <si>
    <t>09D150404</t>
  </si>
  <si>
    <t>09D150510</t>
  </si>
  <si>
    <t>09D150578</t>
  </si>
  <si>
    <t>09D150005</t>
  </si>
  <si>
    <t>09D150028</t>
  </si>
  <si>
    <t>Hoàng Thị Hải</t>
  </si>
  <si>
    <t>Hậu</t>
  </si>
  <si>
    <t>09D150099</t>
  </si>
  <si>
    <t>09D150082</t>
  </si>
  <si>
    <t>Mạc Nhật</t>
  </si>
  <si>
    <t>09D150205</t>
  </si>
  <si>
    <t>09D150191</t>
  </si>
  <si>
    <t>09D150259</t>
  </si>
  <si>
    <t>09D150273</t>
  </si>
  <si>
    <t>09D150522</t>
  </si>
  <si>
    <t>09D150508</t>
  </si>
  <si>
    <t>09D150127</t>
  </si>
  <si>
    <t>Lê Thị Diệu</t>
  </si>
  <si>
    <t>09D150014</t>
  </si>
  <si>
    <t>09D150132</t>
  </si>
  <si>
    <t>Trần Thị Kim</t>
  </si>
  <si>
    <t>09D150198</t>
  </si>
  <si>
    <t>09D150293</t>
  </si>
  <si>
    <t>09D150324</t>
  </si>
  <si>
    <t>K45D5</t>
  </si>
  <si>
    <t>09D150326</t>
  </si>
  <si>
    <t>09D150402</t>
  </si>
  <si>
    <t>09D150507</t>
  </si>
  <si>
    <t>09D150494</t>
  </si>
  <si>
    <t>Đặng Thanh</t>
  </si>
  <si>
    <t>09D150515</t>
  </si>
  <si>
    <t>Tống Thị Thu</t>
  </si>
  <si>
    <t>09D150490</t>
  </si>
  <si>
    <t>09D150502</t>
  </si>
  <si>
    <t>Võ Minh</t>
  </si>
  <si>
    <t>09D150612</t>
  </si>
  <si>
    <t>09D150574</t>
  </si>
  <si>
    <t>09D150585</t>
  </si>
  <si>
    <t xml:space="preserve">                               Kho¸ 44                                Khoa: KÕ to¸n - kiÓm to¸n</t>
  </si>
  <si>
    <t>08D150029</t>
  </si>
  <si>
    <t>K44D1</t>
  </si>
  <si>
    <t>Vũ Hoàng</t>
  </si>
  <si>
    <t>08D150332</t>
  </si>
  <si>
    <t>K44D5</t>
  </si>
  <si>
    <t>08D150037</t>
  </si>
  <si>
    <t>08D150038</t>
  </si>
  <si>
    <t xml:space="preserve">Tốt </t>
  </si>
  <si>
    <t>Đệm</t>
  </si>
  <si>
    <t>08D150123</t>
  </si>
  <si>
    <t>K44D2</t>
  </si>
  <si>
    <t>08D150327</t>
  </si>
  <si>
    <t>08D150228</t>
  </si>
  <si>
    <t>K44D4</t>
  </si>
  <si>
    <t>08D150026</t>
  </si>
  <si>
    <t>08D150184</t>
  </si>
  <si>
    <t>K44D3</t>
  </si>
  <si>
    <t>08D150302</t>
  </si>
  <si>
    <t>08D150360</t>
  </si>
  <si>
    <t>K44D6</t>
  </si>
  <si>
    <t>08D150444</t>
  </si>
  <si>
    <t>K44D7</t>
  </si>
  <si>
    <t>08D150385</t>
  </si>
  <si>
    <t>08D150471</t>
  </si>
  <si>
    <t>08D150004</t>
  </si>
  <si>
    <t>08D150112</t>
  </si>
  <si>
    <t>Vũ Thị Thuỳ</t>
  </si>
  <si>
    <t>08D150145</t>
  </si>
  <si>
    <t>08D150264</t>
  </si>
  <si>
    <t>Đinh Thị Ngọc</t>
  </si>
  <si>
    <t>08D150263</t>
  </si>
  <si>
    <t>08D150324</t>
  </si>
  <si>
    <t>Nguyễn Trần Thuỳ</t>
  </si>
  <si>
    <t>08D150377</t>
  </si>
  <si>
    <t>08D150052</t>
  </si>
  <si>
    <t>08D150036</t>
  </si>
  <si>
    <t>Trâm</t>
  </si>
  <si>
    <t>08D150048</t>
  </si>
  <si>
    <t>Thuyến</t>
  </si>
  <si>
    <t>08D150113</t>
  </si>
  <si>
    <t>08D150089</t>
  </si>
  <si>
    <t>Đặng Thị Hồng</t>
  </si>
  <si>
    <t>Hữu</t>
  </si>
  <si>
    <t>08D150152</t>
  </si>
  <si>
    <t>08D150308</t>
  </si>
  <si>
    <t>Lý Thị</t>
  </si>
  <si>
    <t>08D150294</t>
  </si>
  <si>
    <t>08D150380</t>
  </si>
  <si>
    <t>08D150367</t>
  </si>
  <si>
    <t>08D150442</t>
  </si>
  <si>
    <t>Dương Đức</t>
  </si>
  <si>
    <t>08D150462</t>
  </si>
  <si>
    <t>08D150003</t>
  </si>
  <si>
    <t>Đinh Ngọc</t>
  </si>
  <si>
    <t>Châm</t>
  </si>
  <si>
    <t>08D150005</t>
  </si>
  <si>
    <t>08D150111</t>
  </si>
  <si>
    <t>Vũ Thị Bích</t>
  </si>
  <si>
    <t>08D150168</t>
  </si>
  <si>
    <t>Giáp Thị Thu</t>
  </si>
  <si>
    <t>08D150159</t>
  </si>
  <si>
    <t>Tào Thị</t>
  </si>
  <si>
    <t>08D150239</t>
  </si>
  <si>
    <t>08D150331</t>
  </si>
  <si>
    <t>08D150443</t>
  </si>
  <si>
    <t>08D150020</t>
  </si>
  <si>
    <t>08D150290</t>
  </si>
  <si>
    <t>08D150156</t>
  </si>
  <si>
    <t>08D150309</t>
  </si>
  <si>
    <t xml:space="preserve">                               Kho¸ 43                                Khoa: KÕ to¸n - kiÓm to¸n</t>
  </si>
  <si>
    <t>07D150033</t>
  </si>
  <si>
    <t>K43D1</t>
  </si>
  <si>
    <t>07D150037</t>
  </si>
  <si>
    <t>07D150483</t>
  </si>
  <si>
    <t>K43D7</t>
  </si>
  <si>
    <t>07D150049</t>
  </si>
  <si>
    <t>Hoàng Nhật</t>
  </si>
  <si>
    <t>07D150081</t>
  </si>
  <si>
    <t>K43D2</t>
  </si>
  <si>
    <t>07D150269</t>
  </si>
  <si>
    <t>K43D4</t>
  </si>
  <si>
    <t>07D150044</t>
  </si>
  <si>
    <t>07D150129</t>
  </si>
  <si>
    <t>Kiều Hồng</t>
  </si>
  <si>
    <t>07D150366</t>
  </si>
  <si>
    <t>K43D5</t>
  </si>
  <si>
    <t>Chu Thuỳ</t>
  </si>
  <si>
    <t>07D150406</t>
  </si>
  <si>
    <t>K43D6</t>
  </si>
  <si>
    <t>07D150027</t>
  </si>
  <si>
    <t>07D150215</t>
  </si>
  <si>
    <t>K43D3</t>
  </si>
  <si>
    <t>Lê Nguyễn Thu</t>
  </si>
  <si>
    <t>Lý</t>
  </si>
  <si>
    <t>07D150197</t>
  </si>
  <si>
    <t>Vi Thị Huyền</t>
  </si>
  <si>
    <t>07D150322</t>
  </si>
  <si>
    <t>07D150178</t>
  </si>
  <si>
    <t>07D150259</t>
  </si>
  <si>
    <t>07D150362</t>
  </si>
  <si>
    <t>07D150244</t>
  </si>
  <si>
    <t>07D150411</t>
  </si>
  <si>
    <t>07D150485</t>
  </si>
  <si>
    <t>Lê Hồng</t>
  </si>
  <si>
    <t>Lĩnh</t>
  </si>
  <si>
    <t>07D150195</t>
  </si>
  <si>
    <t>Đoạt</t>
  </si>
  <si>
    <t>07D150242</t>
  </si>
  <si>
    <t>07D150257</t>
  </si>
  <si>
    <t>07D150255</t>
  </si>
  <si>
    <t>07D150375</t>
  </si>
  <si>
    <t>07D150376</t>
  </si>
  <si>
    <t>07D150052</t>
  </si>
  <si>
    <t>Lê Thị Ngọc</t>
  </si>
  <si>
    <t>07D150321</t>
  </si>
  <si>
    <t>07D150380</t>
  </si>
  <si>
    <t>07D150520</t>
  </si>
  <si>
    <t>07D150183</t>
  </si>
  <si>
    <t>07D150057</t>
  </si>
  <si>
    <t>07D150358</t>
  </si>
  <si>
    <t>07D150528</t>
  </si>
  <si>
    <t>07D150219</t>
  </si>
  <si>
    <t>07D150213</t>
  </si>
  <si>
    <t>07D150501</t>
  </si>
  <si>
    <t>Chu Hồng</t>
  </si>
  <si>
    <t>07D150331</t>
  </si>
  <si>
    <t>07D150482</t>
  </si>
  <si>
    <t>07D150535</t>
  </si>
  <si>
    <t>07D150131</t>
  </si>
  <si>
    <t>07D150525</t>
  </si>
  <si>
    <t xml:space="preserve">                                    Kho¸ 46                       Khoa: Th­¬ng m¹i quèc tÕ</t>
  </si>
  <si>
    <t xml:space="preserve">                                            ( KÌm theo Q§ sè               / TM- CTCT &amp; SV ngµy     th¸ng    n¨m 2011)</t>
  </si>
  <si>
    <t xml:space="preserve">Hä vµ tªn </t>
  </si>
  <si>
    <t>Số TC</t>
  </si>
  <si>
    <t>Nguyễn Thị Hương</t>
  </si>
  <si>
    <t>10D130157</t>
  </si>
  <si>
    <t>K46E3</t>
  </si>
  <si>
    <t>Vũ Thị Thanh Hoa</t>
  </si>
  <si>
    <t>10D130081</t>
  </si>
  <si>
    <t>K46E2</t>
  </si>
  <si>
    <t>Huỳnh Thị Hường</t>
  </si>
  <si>
    <t>10D130227</t>
  </si>
  <si>
    <t>K46E4</t>
  </si>
  <si>
    <t>Đặng Thị Hường</t>
  </si>
  <si>
    <t>10D130158</t>
  </si>
  <si>
    <t>Nguyễn Tài Nguyên</t>
  </si>
  <si>
    <t>10D130170</t>
  </si>
  <si>
    <t>10D130150</t>
  </si>
  <si>
    <t>Nguyễn Thị Minh Ngọc</t>
  </si>
  <si>
    <t>10D130110</t>
  </si>
  <si>
    <t>Nguyễn Công Hưng</t>
  </si>
  <si>
    <t>10D130089</t>
  </si>
  <si>
    <t>Nguyễn Thu Phương</t>
  </si>
  <si>
    <t>10D130174</t>
  </si>
  <si>
    <t>Phan Thị Khánh Hà</t>
  </si>
  <si>
    <t>10D130144</t>
  </si>
  <si>
    <t>Dương Thị Hưởng</t>
  </si>
  <si>
    <t>10D130159</t>
  </si>
  <si>
    <t>Nguyễn Thị Nga</t>
  </si>
  <si>
    <t>10D130240</t>
  </si>
  <si>
    <t>Chu Thị Thu Hương</t>
  </si>
  <si>
    <t>10D130226</t>
  </si>
  <si>
    <t>Lê Thị Hồng Vân</t>
  </si>
  <si>
    <t>10D130333</t>
  </si>
  <si>
    <t>K46E5</t>
  </si>
  <si>
    <t>Ngô Thị Ngọc Anh</t>
  </si>
  <si>
    <t>10D130281</t>
  </si>
  <si>
    <t>Nguyễn Thị Lệ Quyên</t>
  </si>
  <si>
    <t>10D130039</t>
  </si>
  <si>
    <t>K46E1</t>
  </si>
  <si>
    <t>Trịnh Thị Tâm</t>
  </si>
  <si>
    <t>10D130118</t>
  </si>
  <si>
    <t>Bùi Thị Hoa</t>
  </si>
  <si>
    <t>10D130079</t>
  </si>
  <si>
    <t>Nguyễn Thu Trang</t>
  </si>
  <si>
    <t>10D130123</t>
  </si>
  <si>
    <t>Hoàng Thị Hương</t>
  </si>
  <si>
    <t>10D130090</t>
  </si>
  <si>
    <t>Phạm Thị Tuyết</t>
  </si>
  <si>
    <t>10D130264</t>
  </si>
  <si>
    <t>Nguyễn Thị Diệu Hương</t>
  </si>
  <si>
    <t>10D130297</t>
  </si>
  <si>
    <t xml:space="preserve">                                    Kho¸ 45                       Khoa: Th­¬ng m¹i quèc tÕ</t>
  </si>
  <si>
    <t>Bùi Thị Lê</t>
  </si>
  <si>
    <t>09D130106</t>
  </si>
  <si>
    <t>K45E2</t>
  </si>
  <si>
    <t>xuất sắc</t>
  </si>
  <si>
    <t>Phạm Thị Bích Hồng</t>
  </si>
  <si>
    <t>09D130414</t>
  </si>
  <si>
    <t>K45E6</t>
  </si>
  <si>
    <t>Doãn Thị Thu Thủy</t>
  </si>
  <si>
    <t>09D130529</t>
  </si>
  <si>
    <t>K45E7</t>
  </si>
  <si>
    <t>Trần Lệ Xuân</t>
  </si>
  <si>
    <t>08D130106</t>
  </si>
  <si>
    <t>Phạm Thị Mỹ Hạnh</t>
  </si>
  <si>
    <t>09D130173</t>
  </si>
  <si>
    <t>K45E3</t>
  </si>
  <si>
    <t>Hoàng Thị Tuyết Ngân</t>
  </si>
  <si>
    <t>09D130197</t>
  </si>
  <si>
    <t>Hoàng Đức Anh</t>
  </si>
  <si>
    <t>09D130321</t>
  </si>
  <si>
    <t>K45E5</t>
  </si>
  <si>
    <t>Nguyễn Như Hùng</t>
  </si>
  <si>
    <t>09D130420</t>
  </si>
  <si>
    <t>Lê Thị Toàn</t>
  </si>
  <si>
    <t>09D130451</t>
  </si>
  <si>
    <t>Lê Thuỳ Ninh</t>
  </si>
  <si>
    <t>09D130356</t>
  </si>
  <si>
    <t>Trần Thị Yến</t>
  </si>
  <si>
    <t>09D130218</t>
  </si>
  <si>
    <t>Phạm Thu Hoài</t>
  </si>
  <si>
    <t>09D130335</t>
  </si>
  <si>
    <t>Trần Thị Thanh Hiền</t>
  </si>
  <si>
    <t>09D130496</t>
  </si>
  <si>
    <t>Nguyễn Thị Thu Hiền</t>
  </si>
  <si>
    <t>09D130254</t>
  </si>
  <si>
    <t>K45E4</t>
  </si>
  <si>
    <t>Đoàn Thị Hoa</t>
  </si>
  <si>
    <t>09D130334</t>
  </si>
  <si>
    <t>Mạc Thị Thu Hà</t>
  </si>
  <si>
    <t>09D130250</t>
  </si>
  <si>
    <t>Lô Thị Da Na</t>
  </si>
  <si>
    <t>09D130193</t>
  </si>
  <si>
    <t>Hà Thị Thu Trang</t>
  </si>
  <si>
    <t>09D130290</t>
  </si>
  <si>
    <t>Phùng Xuân Đức</t>
  </si>
  <si>
    <t>09D130247</t>
  </si>
  <si>
    <t>Phạm Thị Thu Phương</t>
  </si>
  <si>
    <t>09D130436</t>
  </si>
  <si>
    <t>Nguyễn Thị Hồng Ngọc</t>
  </si>
  <si>
    <t>09D130432</t>
  </si>
  <si>
    <t>Mạc Thị Ngọc</t>
  </si>
  <si>
    <t>09D130515</t>
  </si>
  <si>
    <t>Trịnh Thị Hương</t>
  </si>
  <si>
    <t>09D130421</t>
  </si>
  <si>
    <t>Ngô Thị Khánh Chi</t>
  </si>
  <si>
    <t>09D130327</t>
  </si>
  <si>
    <t>Nguyễn Thị Vân Anh</t>
  </si>
  <si>
    <t>09D130404</t>
  </si>
  <si>
    <t>Lê Thị Hà Quyên</t>
  </si>
  <si>
    <t>09D130119</t>
  </si>
  <si>
    <t>Nguyễn Kim Anh</t>
  </si>
  <si>
    <t>09D130162</t>
  </si>
  <si>
    <t>Nguyễn Thị Hường</t>
  </si>
  <si>
    <t>09D130262</t>
  </si>
  <si>
    <t>Phạm Thị Hương</t>
  </si>
  <si>
    <t>09D130502</t>
  </si>
  <si>
    <t>Nguyễn Thị Dung</t>
  </si>
  <si>
    <t>09D130010</t>
  </si>
  <si>
    <t>K45E1</t>
  </si>
  <si>
    <t>Lê Đức Thoại</t>
  </si>
  <si>
    <t>09D130125</t>
  </si>
  <si>
    <t>Nguyễn Thanh Mai</t>
  </si>
  <si>
    <t>09D130110</t>
  </si>
  <si>
    <t>Phạm Thị Kim Ngọc</t>
  </si>
  <si>
    <t>09D130199</t>
  </si>
  <si>
    <t>Nguyễn Thị Bình</t>
  </si>
  <si>
    <t>09D130244</t>
  </si>
  <si>
    <t>Lê Thị Ngọc Thuý</t>
  </si>
  <si>
    <t>09D130288</t>
  </si>
  <si>
    <t>Đinh Đức Giang</t>
  </si>
  <si>
    <t>09D130248</t>
  </si>
  <si>
    <t>Hoàng Mai Anh</t>
  </si>
  <si>
    <t>09D130322</t>
  </si>
  <si>
    <t>Phạm Thị Trang</t>
  </si>
  <si>
    <t>09D130373</t>
  </si>
  <si>
    <t>Nguyễn Hoàng Xiêm</t>
  </si>
  <si>
    <t>09D130458</t>
  </si>
  <si>
    <t>Hồ Thị Trang</t>
  </si>
  <si>
    <t>09D130452</t>
  </si>
  <si>
    <t>Đàm Thị Tươi</t>
  </si>
  <si>
    <t>09D130456</t>
  </si>
  <si>
    <t>Nguyễn Thị Phương Dung</t>
  </si>
  <si>
    <t>09D130488</t>
  </si>
  <si>
    <t>Lê Thị Hiền</t>
  </si>
  <si>
    <t>09D130495</t>
  </si>
  <si>
    <t>09D130128</t>
  </si>
  <si>
    <t>Võ Thị Ngọc Huyền</t>
  </si>
  <si>
    <t>09D130341</t>
  </si>
  <si>
    <t xml:space="preserve">                                    Kho¸ 44                       Khoa: Th­¬ng m¹i quèc tÕ</t>
  </si>
  <si>
    <t>Hoàng Nhật Tân</t>
  </si>
  <si>
    <t>08D130351</t>
  </si>
  <si>
    <t>K44E6</t>
  </si>
  <si>
    <t>Đinh Thị Bích</t>
  </si>
  <si>
    <t>08D130181</t>
  </si>
  <si>
    <t>K44E4</t>
  </si>
  <si>
    <t>Hồ Thị Hoài Đức</t>
  </si>
  <si>
    <t>08D130108</t>
  </si>
  <si>
    <t>K44E2</t>
  </si>
  <si>
    <t>Lê Thanh Hà</t>
  </si>
  <si>
    <t>08D130134</t>
  </si>
  <si>
    <t>K44E3</t>
  </si>
  <si>
    <t>Trần Thị Yên</t>
  </si>
  <si>
    <t>08D130344</t>
  </si>
  <si>
    <t>Lê Thị Anh</t>
  </si>
  <si>
    <t>08D130228</t>
  </si>
  <si>
    <t>Vũ Thị Hồng Nhung</t>
  </si>
  <si>
    <t>08D130260</t>
  </si>
  <si>
    <t>K44E5</t>
  </si>
  <si>
    <t>Nguyễn Thị Như Thơ</t>
  </si>
  <si>
    <t>08D130332</t>
  </si>
  <si>
    <t>Trần Ngọc Mai</t>
  </si>
  <si>
    <t>08D130085</t>
  </si>
  <si>
    <t>Hoàng Thị Ngọc ánh</t>
  </si>
  <si>
    <t>08D130109</t>
  </si>
  <si>
    <t>Nguyễn Hương Giang</t>
  </si>
  <si>
    <t>08D130128</t>
  </si>
  <si>
    <t>Đoàn Phương Hoa</t>
  </si>
  <si>
    <t>08D130015</t>
  </si>
  <si>
    <t>K44E1</t>
  </si>
  <si>
    <t>Nguyễn Thị Bích Ngọc</t>
  </si>
  <si>
    <t>08D130207</t>
  </si>
  <si>
    <t>Vũ Thị Thơm</t>
  </si>
  <si>
    <t>08D130212</t>
  </si>
  <si>
    <t>Đào Kim Phương</t>
  </si>
  <si>
    <t>08D130325</t>
  </si>
  <si>
    <t>Trịnh Thị Hồng Thái</t>
  </si>
  <si>
    <t>08D130338</t>
  </si>
  <si>
    <t>Lâm Thị Quy</t>
  </si>
  <si>
    <t>08D130031</t>
  </si>
  <si>
    <t>08D130046</t>
  </si>
  <si>
    <t>08D130138</t>
  </si>
  <si>
    <t>Vũ Thị Thái Hà</t>
  </si>
  <si>
    <t>08D130139</t>
  </si>
  <si>
    <t>Nông Thị Hương Trà</t>
  </si>
  <si>
    <t>08D130163</t>
  </si>
  <si>
    <t>Đinh Thị Hoàng Yến</t>
  </si>
  <si>
    <t>08D130225</t>
  </si>
  <si>
    <t>Đỗ Thị Hải Anh</t>
  </si>
  <si>
    <t>08D130302</t>
  </si>
  <si>
    <t>Trần Thị An</t>
  </si>
  <si>
    <t>08D130002</t>
  </si>
  <si>
    <t>Nguyễn Thị Cẩm Tú</t>
  </si>
  <si>
    <t>08D130112</t>
  </si>
  <si>
    <t>Nguyễn Trọng Hiệp</t>
  </si>
  <si>
    <t>08D130074</t>
  </si>
  <si>
    <t>Nguyễn Thuỳ Hương</t>
  </si>
  <si>
    <t>08D130066</t>
  </si>
  <si>
    <t>Nguyễn Thị Thu Hằng</t>
  </si>
  <si>
    <t>08D130070</t>
  </si>
  <si>
    <t>Đỗ Việt Hà</t>
  </si>
  <si>
    <t>08D130079</t>
  </si>
  <si>
    <t>Tạ Thành Nam</t>
  </si>
  <si>
    <t>08D130204</t>
  </si>
  <si>
    <t>Nguyễn Thị Thu Thảo</t>
  </si>
  <si>
    <t>08D130219</t>
  </si>
  <si>
    <t>Lưu Việt Thắng</t>
  </si>
  <si>
    <t>08D130335</t>
  </si>
  <si>
    <t xml:space="preserve">                                    Kho¸ 43                       Khoa: Th­¬ng m¹i quèc tÕ</t>
  </si>
  <si>
    <t>Đặng Trần Lệ Quyên</t>
  </si>
  <si>
    <t>07D130126</t>
  </si>
  <si>
    <t>K43E2</t>
  </si>
  <si>
    <t>Tạ Thị Hân</t>
  </si>
  <si>
    <t>07D130335</t>
  </si>
  <si>
    <t>K43E5</t>
  </si>
  <si>
    <t>Nguyễn Thị Thu Giang</t>
  </si>
  <si>
    <t>07D130094</t>
  </si>
  <si>
    <t>07D130198</t>
  </si>
  <si>
    <t>K43E3</t>
  </si>
  <si>
    <t>Vũ Thị Huyền</t>
  </si>
  <si>
    <t>07D130176</t>
  </si>
  <si>
    <t>Lại Thị Kim Thanh</t>
  </si>
  <si>
    <t>07D130203</t>
  </si>
  <si>
    <t>07D130196</t>
  </si>
  <si>
    <t>Vũ Thị Thúy Vân</t>
  </si>
  <si>
    <t>07D130219</t>
  </si>
  <si>
    <t>Thái Thuý Hà</t>
  </si>
  <si>
    <t>07D130252</t>
  </si>
  <si>
    <t>K43E4</t>
  </si>
  <si>
    <t>Vũ Thị Khánh Hà</t>
  </si>
  <si>
    <t>07D130332</t>
  </si>
  <si>
    <t>Triệu Tiến Trường</t>
  </si>
  <si>
    <t>07D130376</t>
  </si>
  <si>
    <t>Nguyễn Thuỳ Linh</t>
  </si>
  <si>
    <t>07D130348</t>
  </si>
  <si>
    <t>Lê Thị Cẩm Vân</t>
  </si>
  <si>
    <t>07D130459</t>
  </si>
  <si>
    <t>K43E6</t>
  </si>
  <si>
    <t>Phạm Thị Quỳnh</t>
  </si>
  <si>
    <t>07D130127</t>
  </si>
  <si>
    <t>Vũ Hoàng Mai</t>
  </si>
  <si>
    <t>07D130188</t>
  </si>
  <si>
    <t>Phan Thị Thanh Thủy</t>
  </si>
  <si>
    <t>07D130055</t>
  </si>
  <si>
    <t>K43E1</t>
  </si>
  <si>
    <t>Nguyễn Khánh Duy</t>
  </si>
  <si>
    <t>07D130247</t>
  </si>
  <si>
    <t>Lê Phương Ly</t>
  </si>
  <si>
    <t>07D130184</t>
  </si>
  <si>
    <t>Nguyễn Minh Dũng</t>
  </si>
  <si>
    <t>07D130328</t>
  </si>
  <si>
    <t>Đinh Thị Thơm</t>
  </si>
  <si>
    <t>07D130295</t>
  </si>
  <si>
    <t>Nguyễn Thị Hương Giang</t>
  </si>
  <si>
    <t>07D130008</t>
  </si>
  <si>
    <t>Lê Thị Thu Thanh</t>
  </si>
  <si>
    <t>07D130292</t>
  </si>
  <si>
    <t>Võ Ngọc Khánh Linh</t>
  </si>
  <si>
    <t>07D130271</t>
  </si>
  <si>
    <t>Cao Quỳnh Linh</t>
  </si>
  <si>
    <t>07D130026</t>
  </si>
  <si>
    <t>Nguyễn Thị Ngọc Mai</t>
  </si>
  <si>
    <t>07D130027</t>
  </si>
  <si>
    <t>Bùi Phương Dung</t>
  </si>
  <si>
    <t>07D130087</t>
  </si>
  <si>
    <t>Nguyễn Thị Mai Hương</t>
  </si>
  <si>
    <t>07D130106</t>
  </si>
  <si>
    <t>Nguyễn Thị Lan</t>
  </si>
  <si>
    <t>07D130265</t>
  </si>
  <si>
    <t>Phạm Thị Hiên</t>
  </si>
  <si>
    <t>07D130257</t>
  </si>
  <si>
    <t>Phạm Thị Thuỳ Vân</t>
  </si>
  <si>
    <t>07D130378</t>
  </si>
  <si>
    <t>Đỗ Thị Yến</t>
  </si>
  <si>
    <t>07D130064</t>
  </si>
  <si>
    <t>Cao Thị Ngọc</t>
  </si>
  <si>
    <t>07D130280</t>
  </si>
  <si>
    <t>Nguyễn Phương Linh</t>
  </si>
  <si>
    <t>07D130347</t>
  </si>
  <si>
    <t>Đào Thị Tin</t>
  </si>
  <si>
    <t>07D130372</t>
  </si>
  <si>
    <t>07D130117</t>
  </si>
  <si>
    <t>Đỗ Hải Linh</t>
  </si>
  <si>
    <t>07D130346</t>
  </si>
  <si>
    <t xml:space="preserve">               Danh s¸ch häc bæng häc kú II n¨m häc 2010 - 2011</t>
  </si>
  <si>
    <t xml:space="preserve">                                Kho¸ 46                       Khoa: Kinh tÕ</t>
  </si>
  <si>
    <t xml:space="preserve">Hä vµ  </t>
  </si>
  <si>
    <t>Bïi ThÞ Th¶o</t>
  </si>
  <si>
    <t>H­¬ng</t>
  </si>
  <si>
    <t>10D160091</t>
  </si>
  <si>
    <t>K46F2</t>
  </si>
  <si>
    <t>Phan ThÞ</t>
  </si>
  <si>
    <t>Thuû</t>
  </si>
  <si>
    <t>10D160119</t>
  </si>
  <si>
    <t>CÊn ThÞ Ph­¬ng</t>
  </si>
  <si>
    <t>10D160189</t>
  </si>
  <si>
    <t>K46F3</t>
  </si>
  <si>
    <t>NguyÔn ThÞ</t>
  </si>
  <si>
    <t>10D160021</t>
  </si>
  <si>
    <t>K46F1</t>
  </si>
  <si>
    <t>10D160023</t>
  </si>
  <si>
    <t>Lª ThÞ</t>
  </si>
  <si>
    <t>Mü</t>
  </si>
  <si>
    <t>10D160029</t>
  </si>
  <si>
    <t>NguyÔn ThÞ An</t>
  </si>
  <si>
    <t>10D160153</t>
  </si>
  <si>
    <t>Xu©n</t>
  </si>
  <si>
    <t>10D160269</t>
  </si>
  <si>
    <t>K46F4</t>
  </si>
  <si>
    <t>Lª ThÞ Kim</t>
  </si>
  <si>
    <t>H»ng</t>
  </si>
  <si>
    <t>10D160292</t>
  </si>
  <si>
    <t>K46F5</t>
  </si>
  <si>
    <t>§µo Minh</t>
  </si>
  <si>
    <t>Tïng</t>
  </si>
  <si>
    <t>10D160335</t>
  </si>
  <si>
    <t>D­¬ng Ngäc</t>
  </si>
  <si>
    <t>10D160071</t>
  </si>
  <si>
    <t>NguyÔn ThÞ Ph­¬ng</t>
  </si>
  <si>
    <t>10D160167</t>
  </si>
  <si>
    <t>D­¬ng ThÞ LÖ</t>
  </si>
  <si>
    <t>10D160250</t>
  </si>
  <si>
    <t>Vò ThÞ</t>
  </si>
  <si>
    <t>10D160296</t>
  </si>
  <si>
    <t>D­¬ng ThÞ</t>
  </si>
  <si>
    <t>Hoµi</t>
  </si>
  <si>
    <t>10D160297</t>
  </si>
  <si>
    <t>§ç ThÞ</t>
  </si>
  <si>
    <t>10D160317</t>
  </si>
  <si>
    <t>§ç ThÞ Kim</t>
  </si>
  <si>
    <t>10D160318</t>
  </si>
  <si>
    <t>NguyÔn TuÊn</t>
  </si>
  <si>
    <t>Thµnh</t>
  </si>
  <si>
    <t>10D160325</t>
  </si>
  <si>
    <t>Ng« ThÞ Minh</t>
  </si>
  <si>
    <t>Hång</t>
  </si>
  <si>
    <t>10D160011</t>
  </si>
  <si>
    <t>Ngµ</t>
  </si>
  <si>
    <t>10D160032</t>
  </si>
  <si>
    <t>§oµn ThÞ</t>
  </si>
  <si>
    <t>10D160265</t>
  </si>
  <si>
    <t>V­¬ng ThÞ</t>
  </si>
  <si>
    <t>Liªn</t>
  </si>
  <si>
    <t>10D160169</t>
  </si>
  <si>
    <t>10D160322</t>
  </si>
  <si>
    <t>10D160089</t>
  </si>
  <si>
    <t xml:space="preserve">              NguyÔn Hoµng Long</t>
  </si>
  <si>
    <t xml:space="preserve">                                Kho¸ 45                       Khoa: Kinh tÕ</t>
  </si>
  <si>
    <t>L­u ThÞ</t>
  </si>
  <si>
    <t>Ngäc</t>
  </si>
  <si>
    <t>09D160269</t>
  </si>
  <si>
    <t>K45F4</t>
  </si>
  <si>
    <t>Bïi ThÞ</t>
  </si>
  <si>
    <t>Viªn</t>
  </si>
  <si>
    <t>09D160369</t>
  </si>
  <si>
    <t>K45F5</t>
  </si>
  <si>
    <t>Mïi</t>
  </si>
  <si>
    <t>09D160185</t>
  </si>
  <si>
    <t>K45F3</t>
  </si>
  <si>
    <t>TrÇn ThÞ</t>
  </si>
  <si>
    <t>Léc</t>
  </si>
  <si>
    <t>09D160263</t>
  </si>
  <si>
    <t>09D160028</t>
  </si>
  <si>
    <t>K45F1</t>
  </si>
  <si>
    <t>Hoµng ThÞ</t>
  </si>
  <si>
    <t>TuyÕt</t>
  </si>
  <si>
    <t>09D160447</t>
  </si>
  <si>
    <t>K45F6</t>
  </si>
  <si>
    <t>Ph¹m BÝch</t>
  </si>
  <si>
    <t>09D160348</t>
  </si>
  <si>
    <t>Th¶o</t>
  </si>
  <si>
    <t>09D160195</t>
  </si>
  <si>
    <t>Ph­îng</t>
  </si>
  <si>
    <t>09D160272</t>
  </si>
  <si>
    <t>T¹ ThÞ</t>
  </si>
  <si>
    <t>M¬</t>
  </si>
  <si>
    <t>09D160346</t>
  </si>
  <si>
    <t>NguyÔn BÝch</t>
  </si>
  <si>
    <t>§µo</t>
  </si>
  <si>
    <t>09D160409</t>
  </si>
  <si>
    <t>L©m</t>
  </si>
  <si>
    <t>09D160260</t>
  </si>
  <si>
    <t>09D160024</t>
  </si>
  <si>
    <t>Duyªn</t>
  </si>
  <si>
    <t>09D160169</t>
  </si>
  <si>
    <t>YÕn</t>
  </si>
  <si>
    <t>09D160209</t>
  </si>
  <si>
    <t>Ph¹m ThÞ Hoµi</t>
  </si>
  <si>
    <t>Th­¬ng</t>
  </si>
  <si>
    <t>09D160361</t>
  </si>
  <si>
    <t>09D160421</t>
  </si>
  <si>
    <t>§ç Quang</t>
  </si>
  <si>
    <t>09D160408</t>
  </si>
  <si>
    <t>MiÕn</t>
  </si>
  <si>
    <t>09D160184</t>
  </si>
  <si>
    <t>Ph¹m ThÞ</t>
  </si>
  <si>
    <t>09D160273</t>
  </si>
  <si>
    <t>Du©n</t>
  </si>
  <si>
    <t>09D160407</t>
  </si>
  <si>
    <t>09D160431</t>
  </si>
  <si>
    <t>LiÔu</t>
  </si>
  <si>
    <t>09D160261</t>
  </si>
  <si>
    <t>NguyÔn ThÞ Ngäc</t>
  </si>
  <si>
    <t>BÝch</t>
  </si>
  <si>
    <t>09D160004</t>
  </si>
  <si>
    <t>Lª ThÞ ¸nh</t>
  </si>
  <si>
    <t>09D160127</t>
  </si>
  <si>
    <t>K45F2</t>
  </si>
  <si>
    <t>Lª ThÞ Tó</t>
  </si>
  <si>
    <t>09D160180</t>
  </si>
  <si>
    <t>Tr­¬ng ThÞ</t>
  </si>
  <si>
    <t>HuyÒn</t>
  </si>
  <si>
    <t>09D160335</t>
  </si>
  <si>
    <t>TrÇn Thóy</t>
  </si>
  <si>
    <t>09D160413</t>
  </si>
  <si>
    <t>09D160001</t>
  </si>
  <si>
    <t>NguyÔn ThÞ Quúnh</t>
  </si>
  <si>
    <t>09D160021</t>
  </si>
  <si>
    <t>NguyÔn Mai</t>
  </si>
  <si>
    <t>09D160176</t>
  </si>
  <si>
    <t>09D160339</t>
  </si>
  <si>
    <t>Hµ ThÞ</t>
  </si>
  <si>
    <t>Ch©m</t>
  </si>
  <si>
    <t>09D160404</t>
  </si>
  <si>
    <t>§µo ThÞ</t>
  </si>
  <si>
    <t>MiÒn</t>
  </si>
  <si>
    <t>09D160425</t>
  </si>
  <si>
    <t xml:space="preserve">                                Kho¸ 44                       Khoa: Kinh tÕ</t>
  </si>
  <si>
    <t>08D160318</t>
  </si>
  <si>
    <t>K44F6</t>
  </si>
  <si>
    <t>08D160146</t>
  </si>
  <si>
    <t>K44F3</t>
  </si>
  <si>
    <t>08D160199</t>
  </si>
  <si>
    <t>K44F4</t>
  </si>
  <si>
    <t>08D160323</t>
  </si>
  <si>
    <t>Thiều Thị</t>
  </si>
  <si>
    <t>08D160336</t>
  </si>
  <si>
    <t>Võ Thị Kiều</t>
  </si>
  <si>
    <t>Trinh</t>
  </si>
  <si>
    <t>08D160354</t>
  </si>
  <si>
    <t>08D160411</t>
  </si>
  <si>
    <t>K44F7</t>
  </si>
  <si>
    <t>Lê Thị Kiều</t>
  </si>
  <si>
    <t>08D160412</t>
  </si>
  <si>
    <t>08D160376</t>
  </si>
  <si>
    <t>08D160026</t>
  </si>
  <si>
    <t>K44F1</t>
  </si>
  <si>
    <t>08D160028</t>
  </si>
  <si>
    <t>08D160243</t>
  </si>
  <si>
    <t>K44F5</t>
  </si>
  <si>
    <t>08D160401</t>
  </si>
  <si>
    <t>08D160410</t>
  </si>
  <si>
    <t>Bùi Thị Hải</t>
  </si>
  <si>
    <t>08D160231</t>
  </si>
  <si>
    <t>Chúc</t>
  </si>
  <si>
    <t>08D160007</t>
  </si>
  <si>
    <t>Uyên</t>
  </si>
  <si>
    <t>08D160047</t>
  </si>
  <si>
    <t>08D160132</t>
  </si>
  <si>
    <t>08D160147</t>
  </si>
  <si>
    <t>08D160156</t>
  </si>
  <si>
    <t>08D160203</t>
  </si>
  <si>
    <t>08D160264</t>
  </si>
  <si>
    <t>08D160319</t>
  </si>
  <si>
    <t>Phạm Thị Cẩm</t>
  </si>
  <si>
    <t>08D160202</t>
  </si>
  <si>
    <t>08D160230</t>
  </si>
  <si>
    <t>08D160392</t>
  </si>
  <si>
    <t>Dương Minh</t>
  </si>
  <si>
    <t>08D160205</t>
  </si>
  <si>
    <t>Đỗ Lệ</t>
  </si>
  <si>
    <t>08D160214</t>
  </si>
  <si>
    <t>Đào Thanh</t>
  </si>
  <si>
    <t>08D160322</t>
  </si>
  <si>
    <t>Nguyễn Thị Hoàng</t>
  </si>
  <si>
    <t>08D160408</t>
  </si>
  <si>
    <t>08D160005</t>
  </si>
  <si>
    <t>08D160010</t>
  </si>
  <si>
    <t>Quyến</t>
  </si>
  <si>
    <t>08D160149</t>
  </si>
  <si>
    <t>08D160171</t>
  </si>
  <si>
    <t>08D160212</t>
  </si>
  <si>
    <t>08D160252</t>
  </si>
  <si>
    <t>Vi Thị</t>
  </si>
  <si>
    <t>08D160310</t>
  </si>
  <si>
    <t>08D160217</t>
  </si>
  <si>
    <t>Lê Trung</t>
  </si>
  <si>
    <t>08D160183</t>
  </si>
  <si>
    <t>08D160154</t>
  </si>
  <si>
    <t>08D160396</t>
  </si>
  <si>
    <t>Ngạc Kim</t>
  </si>
  <si>
    <t>08D160368</t>
  </si>
  <si>
    <t xml:space="preserve">                                Kho¸ 43                       Khoa: Kinh tÕ</t>
  </si>
  <si>
    <t>07D160103</t>
  </si>
  <si>
    <t>K43F2</t>
  </si>
  <si>
    <t>07D160292</t>
  </si>
  <si>
    <t>K43F4</t>
  </si>
  <si>
    <t>07D160200</t>
  </si>
  <si>
    <t>K43F3</t>
  </si>
  <si>
    <t>07D160344</t>
  </si>
  <si>
    <t>K43F5</t>
  </si>
  <si>
    <t>07D160128</t>
  </si>
  <si>
    <t>Cam</t>
  </si>
  <si>
    <t>07D160323</t>
  </si>
  <si>
    <t>Nụ</t>
  </si>
  <si>
    <t>07D160037</t>
  </si>
  <si>
    <t>K43F1</t>
  </si>
  <si>
    <t>07D160247</t>
  </si>
  <si>
    <t>07D160274</t>
  </si>
  <si>
    <t>Hồ Thị</t>
  </si>
  <si>
    <t>07D160340</t>
  </si>
  <si>
    <t>07D160016</t>
  </si>
  <si>
    <t>07D160112</t>
  </si>
  <si>
    <t>Trần Tuệ</t>
  </si>
  <si>
    <t>07D160002</t>
  </si>
  <si>
    <t>07D160005</t>
  </si>
  <si>
    <t>07D160265</t>
  </si>
  <si>
    <t>07D160355</t>
  </si>
  <si>
    <t>Cao Trang</t>
  </si>
  <si>
    <t>07D160358</t>
  </si>
  <si>
    <t>07D160017</t>
  </si>
  <si>
    <t>Nguyễn Hải</t>
  </si>
  <si>
    <t>07D160183</t>
  </si>
  <si>
    <t>07D160262</t>
  </si>
  <si>
    <t>07D160370</t>
  </si>
  <si>
    <t>07D160263</t>
  </si>
  <si>
    <t>Nông Thị Bích</t>
  </si>
  <si>
    <t>07D160035</t>
  </si>
  <si>
    <t>07D160267</t>
  </si>
  <si>
    <t>07D160022</t>
  </si>
  <si>
    <t>07D160115</t>
  </si>
  <si>
    <t>07D160438</t>
  </si>
  <si>
    <t>K43F6</t>
  </si>
  <si>
    <t>Đinh Hải</t>
  </si>
  <si>
    <t>07D160379</t>
  </si>
  <si>
    <t>07D160021</t>
  </si>
  <si>
    <t>07D160116</t>
  </si>
  <si>
    <t>Son</t>
  </si>
  <si>
    <t>07D160222</t>
  </si>
  <si>
    <t>07D160458</t>
  </si>
  <si>
    <t>Luyện</t>
  </si>
  <si>
    <t>07D160350</t>
  </si>
  <si>
    <t xml:space="preserve">   danh s¸ch sinh viªn ®­îc nhËn  häc bæng häc kú II n¨m häc 2010 - 2011</t>
  </si>
  <si>
    <t xml:space="preserve">                         Kho¸ 46                                Khoa: Th­¬ng m¹i ®iÖn tö</t>
  </si>
  <si>
    <t>10D140431</t>
  </si>
  <si>
    <t>K46I4</t>
  </si>
  <si>
    <t>Phạm Thị Thu Huyền</t>
  </si>
  <si>
    <t>10D140026</t>
  </si>
  <si>
    <t>K46I1</t>
  </si>
  <si>
    <t>Vũ Thị Ngọc Mai</t>
  </si>
  <si>
    <t>10D140435</t>
  </si>
  <si>
    <t>Vũ Minh Tú</t>
  </si>
  <si>
    <t>10D140390</t>
  </si>
  <si>
    <t>K46I3</t>
  </si>
  <si>
    <t>Bùi Thanh Nhàn</t>
  </si>
  <si>
    <t>10D140036</t>
  </si>
  <si>
    <t>Lê Thị Mỹ Tho</t>
  </si>
  <si>
    <t>10D140445</t>
  </si>
  <si>
    <t>K46I5</t>
  </si>
  <si>
    <t>Nguyễn Thị Hồng Mến</t>
  </si>
  <si>
    <t>10D140035</t>
  </si>
  <si>
    <t>10D140376</t>
  </si>
  <si>
    <t>K46I2</t>
  </si>
  <si>
    <t>Phùng Thị Hoa</t>
  </si>
  <si>
    <t>10D140082</t>
  </si>
  <si>
    <t>Trần Thị Nụ</t>
  </si>
  <si>
    <t>10D140230</t>
  </si>
  <si>
    <t>Đặng Hoàng Hưng</t>
  </si>
  <si>
    <t>10D140368</t>
  </si>
  <si>
    <t>Đoàn Thị Hồng Lương</t>
  </si>
  <si>
    <t>10D140030</t>
  </si>
  <si>
    <t>Hoàng Việt Cương</t>
  </si>
  <si>
    <t>10D140071</t>
  </si>
  <si>
    <t>Lê Thùy Dung</t>
  </si>
  <si>
    <t>10D140014</t>
  </si>
  <si>
    <t>Nguyễn Ngọc Thanh</t>
  </si>
  <si>
    <t>10D140041</t>
  </si>
  <si>
    <t>10D140118</t>
  </si>
  <si>
    <t>Phạm Thị Ngọc Diệp</t>
  </si>
  <si>
    <t>10D140072</t>
  </si>
  <si>
    <t>Trần Thị Kiều Loan</t>
  </si>
  <si>
    <t>10D140292</t>
  </si>
  <si>
    <t xml:space="preserve">                         Kho¸ 45                                Khoa: Th­¬ng m¹i ®iÖn tö</t>
  </si>
  <si>
    <t>Cao Thị Hoài Hương</t>
  </si>
  <si>
    <t>09D140260</t>
  </si>
  <si>
    <t>K45I4</t>
  </si>
  <si>
    <t>Nguyễn Thị Cẩm Nguyên</t>
  </si>
  <si>
    <t>09D140030</t>
  </si>
  <si>
    <t>K45I1</t>
  </si>
  <si>
    <t>Nguyễn Thị Loan</t>
  </si>
  <si>
    <t>09D140348</t>
  </si>
  <si>
    <t>K45I5</t>
  </si>
  <si>
    <t>Trịnh Thị Thu Hiền</t>
  </si>
  <si>
    <t>09D140013</t>
  </si>
  <si>
    <t>Trịnh Văn Huy</t>
  </si>
  <si>
    <t>09D140179</t>
  </si>
  <si>
    <t>K45I3</t>
  </si>
  <si>
    <t>Nguyễn Mai Thanh</t>
  </si>
  <si>
    <t>09D140442</t>
  </si>
  <si>
    <t>K45I6</t>
  </si>
  <si>
    <t>Nguyễn Thị Hương Nga</t>
  </si>
  <si>
    <t>09D140270</t>
  </si>
  <si>
    <t>Nguyễn Thu Hằng</t>
  </si>
  <si>
    <t>09D140173</t>
  </si>
  <si>
    <t>Vũ Thị út Quyên</t>
  </si>
  <si>
    <t>09D140195</t>
  </si>
  <si>
    <t>09D140361</t>
  </si>
  <si>
    <t>09D140034</t>
  </si>
  <si>
    <t>Nguyễn Thị Thắm</t>
  </si>
  <si>
    <t>09D140202</t>
  </si>
  <si>
    <t>Trương Ngọc Hoa</t>
  </si>
  <si>
    <t>09D140498</t>
  </si>
  <si>
    <t>K45I7</t>
  </si>
  <si>
    <t>Trịnh Thị Hiền</t>
  </si>
  <si>
    <t>09D140416</t>
  </si>
  <si>
    <t>Vũ Thị Giang</t>
  </si>
  <si>
    <t>09D140492</t>
  </si>
  <si>
    <t>Kiều Xuân Tài</t>
  </si>
  <si>
    <t>09D140277</t>
  </si>
  <si>
    <t>09D140354</t>
  </si>
  <si>
    <t>09D140321</t>
  </si>
  <si>
    <t>Phạm Hải Ninh</t>
  </si>
  <si>
    <t>09D140032</t>
  </si>
  <si>
    <t>Phan Thị Ngọc Huyền</t>
  </si>
  <si>
    <t>09D140101</t>
  </si>
  <si>
    <t>K45I2</t>
  </si>
  <si>
    <t>Trần Quốc Tuyến</t>
  </si>
  <si>
    <t>09D140132</t>
  </si>
  <si>
    <t>Trần Thị Bích Liên</t>
  </si>
  <si>
    <t>09D140427</t>
  </si>
  <si>
    <t>Hoàng Thị Kiều Trang</t>
  </si>
  <si>
    <t>09D140449</t>
  </si>
  <si>
    <t>Trần Thị Khuyên</t>
  </si>
  <si>
    <t>09D140345</t>
  </si>
  <si>
    <t>Trịnh Thị Xuân</t>
  </si>
  <si>
    <t>09D140374</t>
  </si>
  <si>
    <t>Nguyễn Minh Luận</t>
  </si>
  <si>
    <t>09D140429</t>
  </si>
  <si>
    <t>Nguyễn Thị Hậu</t>
  </si>
  <si>
    <t>09D140336</t>
  </si>
  <si>
    <t>Nguyễn Thị Thanh Mai</t>
  </si>
  <si>
    <t>09D140432</t>
  </si>
  <si>
    <t>Đặng Thị Vân</t>
  </si>
  <si>
    <t>09D140373</t>
  </si>
  <si>
    <t>09D140516</t>
  </si>
  <si>
    <t>09D140322</t>
  </si>
  <si>
    <t>Phạm Thị Thuỷ</t>
  </si>
  <si>
    <t>09D140447</t>
  </si>
  <si>
    <t>Bùi Thị Mai</t>
  </si>
  <si>
    <t>09D140266</t>
  </si>
  <si>
    <t>Hà Thị Hương</t>
  </si>
  <si>
    <t>09D140022</t>
  </si>
  <si>
    <t>Nguyễn Anh Vũ</t>
  </si>
  <si>
    <t>09D140293</t>
  </si>
  <si>
    <t>Nguyễn Thị Hằng</t>
  </si>
  <si>
    <t>09D140335</t>
  </si>
  <si>
    <t>Nguyễn Thị Hồng Liên</t>
  </si>
  <si>
    <t>09D140184</t>
  </si>
  <si>
    <t>Nguyễn Thị Nguyệt</t>
  </si>
  <si>
    <t>09D140031</t>
  </si>
  <si>
    <t>Nguyễn Thị Thanh Huyền</t>
  </si>
  <si>
    <t>09D140420</t>
  </si>
  <si>
    <t>Phạm Đỗ Hoàng</t>
  </si>
  <si>
    <t>09D140258</t>
  </si>
  <si>
    <t>Trần Thị Hằng</t>
  </si>
  <si>
    <t>09D140255</t>
  </si>
  <si>
    <t xml:space="preserve">                         Kho¸ 44                                Khoa: Th­¬ng m¹i ®iÖn tö</t>
  </si>
  <si>
    <t>Nguyễn Văn Chung</t>
  </si>
  <si>
    <t>08D140124</t>
  </si>
  <si>
    <t>K44I3</t>
  </si>
  <si>
    <t>Nguyễn Thị Nguyên</t>
  </si>
  <si>
    <t>08D140411</t>
  </si>
  <si>
    <t>K44I7</t>
  </si>
  <si>
    <t>Cao Thị Lệ</t>
  </si>
  <si>
    <t>08D140329</t>
  </si>
  <si>
    <t>K44I6</t>
  </si>
  <si>
    <t>Vũ Thị Lan</t>
  </si>
  <si>
    <t>08D140143</t>
  </si>
  <si>
    <t>Nguyễn Thị Duyên</t>
  </si>
  <si>
    <t>08D140289</t>
  </si>
  <si>
    <t>K44I5</t>
  </si>
  <si>
    <t>Đào Mai Linh</t>
  </si>
  <si>
    <t>08D140198</t>
  </si>
  <si>
    <t>K44I4</t>
  </si>
  <si>
    <t>Hoàng Thị Ngọc</t>
  </si>
  <si>
    <t>08D140147</t>
  </si>
  <si>
    <t>Phạm Bảo Trung</t>
  </si>
  <si>
    <t>08D140216</t>
  </si>
  <si>
    <t>Hoàng Tố Linh</t>
  </si>
  <si>
    <t>08D140085</t>
  </si>
  <si>
    <t>K44I2</t>
  </si>
  <si>
    <t>Nguyễn Thị Thúy An</t>
  </si>
  <si>
    <t>08D140302</t>
  </si>
  <si>
    <t>Vũ Thị Hồng Minh</t>
  </si>
  <si>
    <t>08D140146</t>
  </si>
  <si>
    <t>Phạm Thị Giang</t>
  </si>
  <si>
    <t>08D140129</t>
  </si>
  <si>
    <t>Khổng Thị Oanh</t>
  </si>
  <si>
    <t>08D140092</t>
  </si>
  <si>
    <t>Nguyễn Thị Liên</t>
  </si>
  <si>
    <t>08D140023</t>
  </si>
  <si>
    <t>K44I1</t>
  </si>
  <si>
    <t>Ngô Thị Hồng Nhung</t>
  </si>
  <si>
    <t>08D140027</t>
  </si>
  <si>
    <t>08D140086</t>
  </si>
  <si>
    <t>Nguyễn Thị Hồng Hạnh</t>
  </si>
  <si>
    <t>08D140132</t>
  </si>
  <si>
    <t>Đỗ Phương Hoa</t>
  </si>
  <si>
    <t>08D140133</t>
  </si>
  <si>
    <t>Hoàng Thị Phương Dung</t>
  </si>
  <si>
    <t>08D140070</t>
  </si>
  <si>
    <t>08D140384</t>
  </si>
  <si>
    <t>Phạm Thị Gấm</t>
  </si>
  <si>
    <t>08D140310</t>
  </si>
  <si>
    <t>Trần Thị Huệ</t>
  </si>
  <si>
    <t>07D140180</t>
  </si>
  <si>
    <t>Hoàng Lan Hương</t>
  </si>
  <si>
    <t>08D140073</t>
  </si>
  <si>
    <t>Nguyễn Xuân Hảo</t>
  </si>
  <si>
    <t>08D140008</t>
  </si>
  <si>
    <t>Tô Thị Quỳnh Liên</t>
  </si>
  <si>
    <t>08D140257</t>
  </si>
  <si>
    <t>Dương Tuấn Đô</t>
  </si>
  <si>
    <t>08D140346</t>
  </si>
  <si>
    <t>Lê Thị Mai Trang</t>
  </si>
  <si>
    <t>08D140231</t>
  </si>
  <si>
    <t>Nguyễn Ngọc Anh</t>
  </si>
  <si>
    <t>08D140241</t>
  </si>
  <si>
    <t>Nguyễn Thị Thương</t>
  </si>
  <si>
    <t>08D140219</t>
  </si>
  <si>
    <t>Phan Thị Lan</t>
  </si>
  <si>
    <t>08D140083</t>
  </si>
  <si>
    <t>Nguyễn Anh Dũng</t>
  </si>
  <si>
    <t>08D140244</t>
  </si>
  <si>
    <t>Nguyễn Văn Kiên</t>
  </si>
  <si>
    <t>08D140375</t>
  </si>
  <si>
    <t>08D140223</t>
  </si>
  <si>
    <t>Đoàn Thị ánh</t>
  </si>
  <si>
    <t>08D140167</t>
  </si>
  <si>
    <t>Dư Khánh Hưng</t>
  </si>
  <si>
    <t>08D140006</t>
  </si>
  <si>
    <t>Lê Văn Đông</t>
  </si>
  <si>
    <t>08D140406</t>
  </si>
  <si>
    <t>Ngô Thị Thu Thuỷ</t>
  </si>
  <si>
    <t>08D140273</t>
  </si>
  <si>
    <t>Nguyễn Thị Cam</t>
  </si>
  <si>
    <t>08D140002</t>
  </si>
  <si>
    <t>Hoàng Phương Lan</t>
  </si>
  <si>
    <t>08D140256</t>
  </si>
  <si>
    <t>Trương Ngọc Hào</t>
  </si>
  <si>
    <t>08D140318</t>
  </si>
  <si>
    <t>Vũ Thị Vân</t>
  </si>
  <si>
    <t>08D140102</t>
  </si>
  <si>
    <t>Giáp Thị Hạnh</t>
  </si>
  <si>
    <t>08D140138</t>
  </si>
  <si>
    <t>Nguyễn Thị Dinh</t>
  </si>
  <si>
    <t>08D140128</t>
  </si>
  <si>
    <t>Đặng Thị Tuấn</t>
  </si>
  <si>
    <t>08D140277</t>
  </si>
  <si>
    <t>08D140333</t>
  </si>
  <si>
    <t>Phạm Thị Huế</t>
  </si>
  <si>
    <t>08D140135</t>
  </si>
  <si>
    <t>Phạm Thị Lương</t>
  </si>
  <si>
    <t>08D140327</t>
  </si>
  <si>
    <t xml:space="preserve">                               Kho¸ 43                                Khoa: Th­¬ng m¹i ®iÖn tö</t>
  </si>
  <si>
    <t>Nguyễn Thị Trà</t>
  </si>
  <si>
    <t>07D140206</t>
  </si>
  <si>
    <t>K43I3</t>
  </si>
  <si>
    <t>Nguyễn Hà Khánh</t>
  </si>
  <si>
    <t>07D140263</t>
  </si>
  <si>
    <t>K43I4</t>
  </si>
  <si>
    <t>Đinh Thị Ngọc Hân</t>
  </si>
  <si>
    <t>07D140093</t>
  </si>
  <si>
    <t>K43I2</t>
  </si>
  <si>
    <t>Lê Thị Thu Hà</t>
  </si>
  <si>
    <t>07D140017</t>
  </si>
  <si>
    <t>K43I1</t>
  </si>
  <si>
    <t>07D140376</t>
  </si>
  <si>
    <t>K43I5</t>
  </si>
  <si>
    <t>Nguyễn Thị Như Anh</t>
  </si>
  <si>
    <t>07D140402</t>
  </si>
  <si>
    <t>K43I6</t>
  </si>
  <si>
    <t>Phan Thị Hạnh</t>
  </si>
  <si>
    <t>07D140418</t>
  </si>
  <si>
    <t>Nguyễn Thị Thùy Ninh</t>
  </si>
  <si>
    <t>07D140432</t>
  </si>
  <si>
    <t>Lê Thị Hoà</t>
  </si>
  <si>
    <t>07D140344</t>
  </si>
  <si>
    <t>Phạm Thị Hằng</t>
  </si>
  <si>
    <t>07D140420</t>
  </si>
  <si>
    <t>Nguyễn Thị Quỳnh Hoa</t>
  </si>
  <si>
    <t>07D140176</t>
  </si>
  <si>
    <t>Dương Thị Tâm</t>
  </si>
  <si>
    <t>07D140361</t>
  </si>
  <si>
    <t>Trần Thị Thu Trang</t>
  </si>
  <si>
    <t>07D140061</t>
  </si>
  <si>
    <t>Nguyễn Đức Quyết</t>
  </si>
  <si>
    <t>07D140139</t>
  </si>
  <si>
    <t>Đặng Thị Lên</t>
  </si>
  <si>
    <t>07D140350</t>
  </si>
  <si>
    <t>Đỗ Trung Kiên</t>
  </si>
  <si>
    <t>07D140030</t>
  </si>
  <si>
    <t>Đỗ Thị Thúy</t>
  </si>
  <si>
    <t>07D140455</t>
  </si>
  <si>
    <t>Lê Thị Hương</t>
  </si>
  <si>
    <t>07D140183</t>
  </si>
  <si>
    <t>Hứa Thị Thuỷ</t>
  </si>
  <si>
    <t>07D140363</t>
  </si>
  <si>
    <t>07D140128</t>
  </si>
  <si>
    <t>Đoàn Thị Phương Thuý</t>
  </si>
  <si>
    <t>07D140365</t>
  </si>
  <si>
    <t>Đoàn Thị Thoa</t>
  </si>
  <si>
    <t>07D140052</t>
  </si>
  <si>
    <t>Mai Thị Thắm</t>
  </si>
  <si>
    <t>07D140050</t>
  </si>
  <si>
    <t>Nguyễn Xuân Trường</t>
  </si>
  <si>
    <t>07D140369</t>
  </si>
  <si>
    <t>Chu Thị Hà</t>
  </si>
  <si>
    <t>07D140016</t>
  </si>
  <si>
    <t>Lê Minh Quân</t>
  </si>
  <si>
    <t>07D140064</t>
  </si>
  <si>
    <t>Nguyễn Lan Hương</t>
  </si>
  <si>
    <t>07D140028</t>
  </si>
  <si>
    <t>07D140018</t>
  </si>
  <si>
    <t>Trần Nhật Linh</t>
  </si>
  <si>
    <t>07D140187</t>
  </si>
  <si>
    <t>Vũ Thị Hoài</t>
  </si>
  <si>
    <t>07D140022</t>
  </si>
  <si>
    <t>Trần Quang Trường</t>
  </si>
  <si>
    <t>07D140208</t>
  </si>
  <si>
    <t>Đào Thị Thúy</t>
  </si>
  <si>
    <t>07D140454</t>
  </si>
  <si>
    <t>Nguyễn Tố Uyên</t>
  </si>
  <si>
    <t>07D140373</t>
  </si>
  <si>
    <t xml:space="preserve">    Danh s¸ch sinh viªn ®­îc nhËn häc bæng häc kú II n¨m häc 2010 - 2011</t>
  </si>
  <si>
    <t xml:space="preserve">                                Kho¸ 46                       Khoa: TiÕng anh</t>
  </si>
  <si>
    <t>Sè TC</t>
  </si>
  <si>
    <t>Đinh Thị Hằng</t>
  </si>
  <si>
    <t>10D170251</t>
  </si>
  <si>
    <t>K46N5</t>
  </si>
  <si>
    <t>10D170036</t>
  </si>
  <si>
    <t>K46N1</t>
  </si>
  <si>
    <t>Hồ Lam Giang</t>
  </si>
  <si>
    <t>10D170005</t>
  </si>
  <si>
    <t>Hoàng Thị Minh Phượng</t>
  </si>
  <si>
    <t>10D170090</t>
  </si>
  <si>
    <t>K46N2</t>
  </si>
  <si>
    <t>Nguyễn Thị Cúc</t>
  </si>
  <si>
    <t>10D170126</t>
  </si>
  <si>
    <t>K46N3</t>
  </si>
  <si>
    <t>Chu Thị Anh Thuỳ</t>
  </si>
  <si>
    <t>10D170223</t>
  </si>
  <si>
    <t>K46N4</t>
  </si>
  <si>
    <t>10D170267</t>
  </si>
  <si>
    <t>Đỗ Thị Thư</t>
  </si>
  <si>
    <t>10D170338</t>
  </si>
  <si>
    <t>K46N6</t>
  </si>
  <si>
    <t>Phạm Thị Phương Nhã</t>
  </si>
  <si>
    <t>10D170027</t>
  </si>
  <si>
    <t>Nguyễn Thu Hương</t>
  </si>
  <si>
    <t>10D170077</t>
  </si>
  <si>
    <t>10D170032</t>
  </si>
  <si>
    <t>Đào Thị Lan Anh</t>
  </si>
  <si>
    <t>10D170063</t>
  </si>
  <si>
    <t>Đỗ Thuý Nga</t>
  </si>
  <si>
    <t>10D170084</t>
  </si>
  <si>
    <t>10D170079</t>
  </si>
  <si>
    <t>Nguyễn Thị Kim Thao</t>
  </si>
  <si>
    <t>10D170153</t>
  </si>
  <si>
    <t>10D170138</t>
  </si>
  <si>
    <t>Nguyễn Thị Hồng Dung</t>
  </si>
  <si>
    <t>10D170185</t>
  </si>
  <si>
    <t>Trần Thị Đào</t>
  </si>
  <si>
    <t>10D170187</t>
  </si>
  <si>
    <t>Dương Thị Giang</t>
  </si>
  <si>
    <t>10D170189</t>
  </si>
  <si>
    <t>Vũ Thị Oanh</t>
  </si>
  <si>
    <t>10D170271</t>
  </si>
  <si>
    <t>Nguyễn Thị Hạ</t>
  </si>
  <si>
    <t>10D170250</t>
  </si>
  <si>
    <t>Nguyễn Bảo Giang</t>
  </si>
  <si>
    <t>10D170246</t>
  </si>
  <si>
    <t>Huỳnh Thu Thảo</t>
  </si>
  <si>
    <t>10D170277</t>
  </si>
  <si>
    <t>Lê Thị Ngọc Yến</t>
  </si>
  <si>
    <t>10D170104</t>
  </si>
  <si>
    <t>Đặng Thị Cẩm Anh</t>
  </si>
  <si>
    <t>10D170062</t>
  </si>
  <si>
    <t>Vũ Liên Hương</t>
  </si>
  <si>
    <t>10D170081</t>
  </si>
  <si>
    <t>Hoàng Thị Nguyệt</t>
  </si>
  <si>
    <t>10D170025</t>
  </si>
  <si>
    <t xml:space="preserve">       Danh s¸ch sinh viªn ®­îc nhËn häc bæng häc kú II n¨m häc 2010 - 2011</t>
  </si>
  <si>
    <t xml:space="preserve">                              Kho¸ 45                       Khoa: TiÕng anh</t>
  </si>
  <si>
    <t>09D170168</t>
  </si>
  <si>
    <t>K45N3</t>
  </si>
  <si>
    <t>Hà Thị Hương Giang</t>
  </si>
  <si>
    <t>09D170008</t>
  </si>
  <si>
    <t>K45N1</t>
  </si>
  <si>
    <t>09D170117</t>
  </si>
  <si>
    <t>K45N2</t>
  </si>
  <si>
    <t>Trịnh Thị Hải Yến</t>
  </si>
  <si>
    <t>09D170203</t>
  </si>
  <si>
    <t>Nguyễn Thị Như Quỳnh</t>
  </si>
  <si>
    <t>09D170189</t>
  </si>
  <si>
    <t>Hà Thị Hồng Loan</t>
  </si>
  <si>
    <t>09D170261</t>
  </si>
  <si>
    <t>K45N4</t>
  </si>
  <si>
    <t>Nguyễn Ngọc Tú</t>
  </si>
  <si>
    <t>09D170442</t>
  </si>
  <si>
    <t>K45N6</t>
  </si>
  <si>
    <t>Vũ Hồng Hạnh</t>
  </si>
  <si>
    <t>09D170327</t>
  </si>
  <si>
    <t>09D170012</t>
  </si>
  <si>
    <t>Trần Minh Hằng</t>
  </si>
  <si>
    <t>09D170249</t>
  </si>
  <si>
    <t>Nguyễn Thị Như Mai</t>
  </si>
  <si>
    <t>09D170262</t>
  </si>
  <si>
    <t>Bùi Thị Anh Vân</t>
  </si>
  <si>
    <t>09D170358</t>
  </si>
  <si>
    <t>K45N5</t>
  </si>
  <si>
    <t>Phan Thị Chung</t>
  </si>
  <si>
    <t>09D170004</t>
  </si>
  <si>
    <t>Lê Thị Mai Phương</t>
  </si>
  <si>
    <t>09D170108</t>
  </si>
  <si>
    <t>09D170177</t>
  </si>
  <si>
    <t>Bùi Thị Nhâm</t>
  </si>
  <si>
    <t>09D170347</t>
  </si>
  <si>
    <t>Nguyễn Thị Định</t>
  </si>
  <si>
    <t>09D170409</t>
  </si>
  <si>
    <t>Lê Thuỳ Linh</t>
  </si>
  <si>
    <t>09D170420</t>
  </si>
  <si>
    <t>Ngô Thị Vân Anh</t>
  </si>
  <si>
    <t>09D170002</t>
  </si>
  <si>
    <t>Nguyễn Thị Như Hoa</t>
  </si>
  <si>
    <t>09D170330</t>
  </si>
  <si>
    <t>09D170348</t>
  </si>
  <si>
    <t>Đặng Thị Đào</t>
  </si>
  <si>
    <t>09D170407</t>
  </si>
  <si>
    <t>Hoàng Thị Bích Ngọc</t>
  </si>
  <si>
    <t>09D170104</t>
  </si>
  <si>
    <t>Nguyễn Thị Tuyền</t>
  </si>
  <si>
    <t>09D170200</t>
  </si>
  <si>
    <t>Trịnh Thị Mai Hương</t>
  </si>
  <si>
    <t>09D170095</t>
  </si>
  <si>
    <t xml:space="preserve">                                Kho¸ 44                       Khoa: TiÕng anh</t>
  </si>
  <si>
    <t>Lê Thị Thu Trang</t>
  </si>
  <si>
    <t>08D170098</t>
  </si>
  <si>
    <t>K44N2</t>
  </si>
  <si>
    <t>08D170015</t>
  </si>
  <si>
    <t>K44N1</t>
  </si>
  <si>
    <t>Nguyễn Thị Thương Hiền</t>
  </si>
  <si>
    <t>08D170013</t>
  </si>
  <si>
    <t>Đinh Thị Loan</t>
  </si>
  <si>
    <t>08D170082</t>
  </si>
  <si>
    <t>08D170007</t>
  </si>
  <si>
    <t>08D170228</t>
  </si>
  <si>
    <t>K44N4</t>
  </si>
  <si>
    <t>Đăng Thị Thanh Hảo</t>
  </si>
  <si>
    <t>08D170188</t>
  </si>
  <si>
    <t>Phạm Thị Hà</t>
  </si>
  <si>
    <t>08D170257</t>
  </si>
  <si>
    <t>K44N5</t>
  </si>
  <si>
    <t>Phan Thị Hoa</t>
  </si>
  <si>
    <t>08D170128</t>
  </si>
  <si>
    <t>K44N3</t>
  </si>
  <si>
    <t>Mai Thị Chi</t>
  </si>
  <si>
    <t>08D170001</t>
  </si>
  <si>
    <t>Phan Thị Thu</t>
  </si>
  <si>
    <t>08D170165</t>
  </si>
  <si>
    <t>Hoàng Thị Thu Hiền</t>
  </si>
  <si>
    <t>08D170317</t>
  </si>
  <si>
    <t>K44N6</t>
  </si>
  <si>
    <t>Nguyễn Thị Hồng Hoa</t>
  </si>
  <si>
    <t>08D170137</t>
  </si>
  <si>
    <t>Bùi Thị Phương</t>
  </si>
  <si>
    <t>08D170211</t>
  </si>
  <si>
    <t>Nguyễn Thị Vui</t>
  </si>
  <si>
    <t>08D170285</t>
  </si>
  <si>
    <t>Lưu Thị Hà</t>
  </si>
  <si>
    <t>08D170136</t>
  </si>
  <si>
    <t>08D170333</t>
  </si>
  <si>
    <t>Lê Thị Hạnh Liên</t>
  </si>
  <si>
    <t>08D170023</t>
  </si>
  <si>
    <t>Lê Thị Hoa</t>
  </si>
  <si>
    <t>08D170139</t>
  </si>
  <si>
    <t>Mạc Thị Thuỳ Dung</t>
  </si>
  <si>
    <t>08D170004</t>
  </si>
  <si>
    <t>Phạm Thị Thanh Hương</t>
  </si>
  <si>
    <t>08D170134</t>
  </si>
  <si>
    <t>Phạm Hằng Nga</t>
  </si>
  <si>
    <t>08D170202</t>
  </si>
  <si>
    <t>Phùng Ngọc Mai</t>
  </si>
  <si>
    <t>08D170329</t>
  </si>
  <si>
    <t>Lê Thị Thuý Mai</t>
  </si>
  <si>
    <t>08D170200</t>
  </si>
  <si>
    <t>Nguyễn Thị Ngọc Kim</t>
  </si>
  <si>
    <t>08D170079</t>
  </si>
  <si>
    <t>Nguyễn Thị Như Hạnh</t>
  </si>
  <si>
    <t>08D170110</t>
  </si>
  <si>
    <t>Lưu Thị Phương</t>
  </si>
  <si>
    <t>08D170089</t>
  </si>
  <si>
    <t>08D170132</t>
  </si>
  <si>
    <t>Tô Hải Hà</t>
  </si>
  <si>
    <t>08D170008</t>
  </si>
  <si>
    <t>Đặng Thuỳ Linh</t>
  </si>
  <si>
    <t>08D170021</t>
  </si>
  <si>
    <t>Ngô Thị Thanh Tâm</t>
  </si>
  <si>
    <t>08D170223</t>
  </si>
  <si>
    <t xml:space="preserve"> NguyÔn Hoµng Long</t>
  </si>
  <si>
    <t xml:space="preserve">   Danh s¸ch sinh viªn ®­îc nhËn häc bæng häc kú II n¨m häc 2010 - 2011</t>
  </si>
  <si>
    <t xml:space="preserve">                               Kho¸ 43                       Khoa: TiÕng anh</t>
  </si>
  <si>
    <t>Lê Thị Thoa</t>
  </si>
  <si>
    <t>07D170152</t>
  </si>
  <si>
    <t>K43N3</t>
  </si>
  <si>
    <t>Nguyễn Thị Quý</t>
  </si>
  <si>
    <t>07D170149</t>
  </si>
  <si>
    <t>Bùi Thị Uyên</t>
  </si>
  <si>
    <t>07D170034</t>
  </si>
  <si>
    <t>K43N1</t>
  </si>
  <si>
    <t>Nguyễn Quỳnh Linh</t>
  </si>
  <si>
    <t>07D170138</t>
  </si>
  <si>
    <t>Phạm Thị Liễu</t>
  </si>
  <si>
    <t>07D170136</t>
  </si>
  <si>
    <t>Nguyễn Thị Hiền Phương</t>
  </si>
  <si>
    <t>07D170218</t>
  </si>
  <si>
    <t>K43N4</t>
  </si>
  <si>
    <t>Nguyễn Thanh Loan</t>
  </si>
  <si>
    <t>07D170206</t>
  </si>
  <si>
    <t>Nguyễn Thị Quỳnh Trang</t>
  </si>
  <si>
    <t>07D170095</t>
  </si>
  <si>
    <t>K43N2</t>
  </si>
  <si>
    <t>Bùi Thị Hà Thu</t>
  </si>
  <si>
    <t>07D170089</t>
  </si>
  <si>
    <t>Bùi Trần Thanh Hường</t>
  </si>
  <si>
    <t>07D170201</t>
  </si>
  <si>
    <t>Nguyễn Thị Nhài</t>
  </si>
  <si>
    <t>07D170214</t>
  </si>
  <si>
    <t>Nguyễn Thị ánh Hồng</t>
  </si>
  <si>
    <t>07D170129</t>
  </si>
  <si>
    <t>07D170200</t>
  </si>
  <si>
    <t xml:space="preserve">                             Kho¸ 46                       Khoa: Tµi chÝnh - ng©n hµng</t>
  </si>
  <si>
    <t>msv</t>
  </si>
  <si>
    <t>Nguyễn Thị Thơm</t>
  </si>
  <si>
    <t>10D180113</t>
  </si>
  <si>
    <t>K46H2</t>
  </si>
  <si>
    <t>Nguyễn Thị Ngọc Ngoan</t>
  </si>
  <si>
    <t>10D180030</t>
  </si>
  <si>
    <t>K46H1</t>
  </si>
  <si>
    <t>Nguyễn Thị ánh Nguyệt</t>
  </si>
  <si>
    <t>10D180105</t>
  </si>
  <si>
    <t>Võ Thùy Dung</t>
  </si>
  <si>
    <t>10D180291</t>
  </si>
  <si>
    <t>K46H5</t>
  </si>
  <si>
    <t>Ngô Thị Minh Duyên</t>
  </si>
  <si>
    <t>10D180080</t>
  </si>
  <si>
    <t>Đặng Thị Châu Ngọc</t>
  </si>
  <si>
    <t>10D180104</t>
  </si>
  <si>
    <t>Phạm Thị Xoa</t>
  </si>
  <si>
    <t>10D180123</t>
  </si>
  <si>
    <t>10D180028</t>
  </si>
  <si>
    <t>Lê Thu Hà</t>
  </si>
  <si>
    <t>10D180015</t>
  </si>
  <si>
    <t>Nguyễn Thu Hà</t>
  </si>
  <si>
    <t>10D180086</t>
  </si>
  <si>
    <t>Trần Phương Nhung</t>
  </si>
  <si>
    <t>10D180106</t>
  </si>
  <si>
    <t>Nguyễn Lê Diệu Thuý</t>
  </si>
  <si>
    <t>10D180115</t>
  </si>
  <si>
    <t>10D180166</t>
  </si>
  <si>
    <t>K46H3</t>
  </si>
  <si>
    <t>Vũ Văn Thắng</t>
  </si>
  <si>
    <t>10D180176</t>
  </si>
  <si>
    <t>10D180242</t>
  </si>
  <si>
    <t>K46H4</t>
  </si>
  <si>
    <t>Nguyễn Thị Nhung</t>
  </si>
  <si>
    <t>10D180244</t>
  </si>
  <si>
    <t>10D180305</t>
  </si>
  <si>
    <t>Vũ Thị Hồng Vân</t>
  </si>
  <si>
    <t>10D180331</t>
  </si>
  <si>
    <t>Đặng Thị Minh</t>
  </si>
  <si>
    <t>10D180310</t>
  </si>
  <si>
    <t>Hoàng Thị Thảo Phương</t>
  </si>
  <si>
    <t>10D180315</t>
  </si>
  <si>
    <t>Phạm Thành Trung</t>
  </si>
  <si>
    <t>10D180117</t>
  </si>
  <si>
    <t xml:space="preserve">                             Kho¸ 45                       Khoa: Tµi chÝnh - ng©n hµng</t>
  </si>
  <si>
    <t>Nguyễn Phương Thảo</t>
  </si>
  <si>
    <t>09D180048</t>
  </si>
  <si>
    <t>K45H1</t>
  </si>
  <si>
    <t>Đồng Thị Ngân</t>
  </si>
  <si>
    <t>09D180117</t>
  </si>
  <si>
    <t>K45H2</t>
  </si>
  <si>
    <t>Đỗ Thu Ngân</t>
  </si>
  <si>
    <t>09D180435</t>
  </si>
  <si>
    <t>K45H6</t>
  </si>
  <si>
    <t>Đặng Thị Phượng</t>
  </si>
  <si>
    <t>09D180042</t>
  </si>
  <si>
    <t>Mai Thị Thu Hằng</t>
  </si>
  <si>
    <t>09D180337</t>
  </si>
  <si>
    <t>K45H5</t>
  </si>
  <si>
    <t>Phí Ngọc Tân</t>
  </si>
  <si>
    <t>09D180047</t>
  </si>
  <si>
    <t>Trịnh Thị Hồng Yến</t>
  </si>
  <si>
    <t>09D180060</t>
  </si>
  <si>
    <t>Trương Thị Thuỷ</t>
  </si>
  <si>
    <t>09D180290</t>
  </si>
  <si>
    <t>K45H4</t>
  </si>
  <si>
    <t>Đàm Thanh Hương</t>
  </si>
  <si>
    <t>09D180344</t>
  </si>
  <si>
    <t>Đỗ Thị Hạt</t>
  </si>
  <si>
    <t>09D180417</t>
  </si>
  <si>
    <t>Nguyễn Thị Kiều Oanh</t>
  </si>
  <si>
    <t>09D180039</t>
  </si>
  <si>
    <t>Nguyễn Thị Phương Anh</t>
  </si>
  <si>
    <t>09D180083</t>
  </si>
  <si>
    <t>Đỗ Minh Giang</t>
  </si>
  <si>
    <t>09D180251</t>
  </si>
  <si>
    <t>Hà Thị Thuý Kiều</t>
  </si>
  <si>
    <t>09D180430</t>
  </si>
  <si>
    <t>Phan Thị Vân</t>
  </si>
  <si>
    <t>09D180458</t>
  </si>
  <si>
    <t>09D180184</t>
  </si>
  <si>
    <t>K45H3</t>
  </si>
  <si>
    <t>Trần Thị Ngân</t>
  </si>
  <si>
    <t>09D180436</t>
  </si>
  <si>
    <t>Lê Thị Thanh Huyền</t>
  </si>
  <si>
    <t>09D180425</t>
  </si>
  <si>
    <t>Phương Thị Hải</t>
  </si>
  <si>
    <t>09D180014</t>
  </si>
  <si>
    <t>09D180084</t>
  </si>
  <si>
    <t>Trần Thu Trang</t>
  </si>
  <si>
    <t>09D180134</t>
  </si>
  <si>
    <t>09D180096</t>
  </si>
  <si>
    <t>09D180205</t>
  </si>
  <si>
    <t>Phạm Thị Hoài</t>
  </si>
  <si>
    <t>09D180263</t>
  </si>
  <si>
    <t>Đồng Thị Chiều</t>
  </si>
  <si>
    <t>09D180245</t>
  </si>
  <si>
    <t>Lưu Thị Hạnh</t>
  </si>
  <si>
    <t>09D180335</t>
  </si>
  <si>
    <t>Dương Thị Bích Hằng</t>
  </si>
  <si>
    <t>09D180336</t>
  </si>
  <si>
    <t>09D180338</t>
  </si>
  <si>
    <t>Lưu Thị Tuyến</t>
  </si>
  <si>
    <t>09D180456</t>
  </si>
  <si>
    <t>Nguyễn Thị Mai Anh</t>
  </si>
  <si>
    <t>09D180242</t>
  </si>
  <si>
    <t>Bùi Duy Nam</t>
  </si>
  <si>
    <t>09D180196</t>
  </si>
  <si>
    <t>Trần Bích Ngọc</t>
  </si>
  <si>
    <t>09D180357</t>
  </si>
  <si>
    <t>Lê Thị Lan Hương</t>
  </si>
  <si>
    <t>09D180345</t>
  </si>
  <si>
    <t>Hoàng Thị Hiên</t>
  </si>
  <si>
    <t>09D180016</t>
  </si>
  <si>
    <t>Vũ Thị Bích Ngọc</t>
  </si>
  <si>
    <t>09D180118</t>
  </si>
  <si>
    <t>Phạm Thị Minh Huyền</t>
  </si>
  <si>
    <t>09D180426</t>
  </si>
  <si>
    <t>Đinh Thanh Huyền</t>
  </si>
  <si>
    <t>09D180022</t>
  </si>
  <si>
    <t>Lê Hoàng Hạnh Ngân</t>
  </si>
  <si>
    <t>09D180035</t>
  </si>
  <si>
    <t>Lê Thị Ngọc Tú</t>
  </si>
  <si>
    <t>09D180374</t>
  </si>
  <si>
    <t xml:space="preserve">                             Kho¸ 44                       Khoa: Tµi chÝnh - ng©n hµng</t>
  </si>
  <si>
    <t>Trần Vân Hương</t>
  </si>
  <si>
    <t>08D180012</t>
  </si>
  <si>
    <t>K44H1</t>
  </si>
  <si>
    <t>08D180376</t>
  </si>
  <si>
    <t>K44H6</t>
  </si>
  <si>
    <t>Nguyễn Hương Ly</t>
  </si>
  <si>
    <t>08D180028</t>
  </si>
  <si>
    <t>Nguyễn Thị Hồng Vân</t>
  </si>
  <si>
    <t>08D180394</t>
  </si>
  <si>
    <t>Lê Thị Mai</t>
  </si>
  <si>
    <t>08D180031</t>
  </si>
  <si>
    <t>Phạm Thị Hồng Vân</t>
  </si>
  <si>
    <t>08D180049</t>
  </si>
  <si>
    <t>08D180221</t>
  </si>
  <si>
    <t>K44H4</t>
  </si>
  <si>
    <t>08D180364</t>
  </si>
  <si>
    <t>Nguyễn Thị Ngoan</t>
  </si>
  <si>
    <t>08D180308</t>
  </si>
  <si>
    <t>K44H5</t>
  </si>
  <si>
    <t>Lê Thị Kiên</t>
  </si>
  <si>
    <t>08D180300</t>
  </si>
  <si>
    <t>Bùi Nguyệt Hằng</t>
  </si>
  <si>
    <t>08D180366</t>
  </si>
  <si>
    <t>Phạm Thị Vân Anh</t>
  </si>
  <si>
    <t>08D180215</t>
  </si>
  <si>
    <t>Nguyễn Thị Xuân Thuỷ</t>
  </si>
  <si>
    <t>08D180323</t>
  </si>
  <si>
    <t>Đoàn Thị Ngọc ánh</t>
  </si>
  <si>
    <t>08D180330</t>
  </si>
  <si>
    <t>Trần Nhật Thanh</t>
  </si>
  <si>
    <t>08D180316</t>
  </si>
  <si>
    <t>Nguyễn Thị Thu Mơ</t>
  </si>
  <si>
    <t>08D180373</t>
  </si>
  <si>
    <t>08D180399</t>
  </si>
  <si>
    <t>Hoàng Thị Lanh</t>
  </si>
  <si>
    <t>08D180371</t>
  </si>
  <si>
    <t>Lê Thị Yến</t>
  </si>
  <si>
    <t>08D180406</t>
  </si>
  <si>
    <t>Vũ Lệ Hằng</t>
  </si>
  <si>
    <t>08D180020</t>
  </si>
  <si>
    <t>08D180179</t>
  </si>
  <si>
    <t>K44H3</t>
  </si>
  <si>
    <t>Cao Thị ánh</t>
  </si>
  <si>
    <t>08D180190</t>
  </si>
  <si>
    <t>08D180297</t>
  </si>
  <si>
    <t>Hà Thị Tú Oanh</t>
  </si>
  <si>
    <t>08D180402</t>
  </si>
  <si>
    <t>Bùi Thị Hồng Loan</t>
  </si>
  <si>
    <t>08D180024</t>
  </si>
  <si>
    <t>Bùi Thị Mỵ</t>
  </si>
  <si>
    <t>08D180029</t>
  </si>
  <si>
    <t>Bùi Thị Thuý</t>
  </si>
  <si>
    <t>08D180177</t>
  </si>
  <si>
    <t>Hồ Thị Ngọc Tuyết</t>
  </si>
  <si>
    <t>08D180211</t>
  </si>
  <si>
    <t>Nguyễn Thị Ngọc ánh</t>
  </si>
  <si>
    <t>08D180398</t>
  </si>
  <si>
    <t>Lê Thị Thanh Xuân</t>
  </si>
  <si>
    <t>08D180395</t>
  </si>
  <si>
    <t>Nguyễn Thị Huyên</t>
  </si>
  <si>
    <t>08D180088</t>
  </si>
  <si>
    <t>K44H2</t>
  </si>
  <si>
    <t>08D180117</t>
  </si>
  <si>
    <t>Phạm Thanh Huyền</t>
  </si>
  <si>
    <t>08D180090</t>
  </si>
  <si>
    <t>Trần Thị Thu Huyền</t>
  </si>
  <si>
    <t>08D180155</t>
  </si>
  <si>
    <t>Dương Đức Chính</t>
  </si>
  <si>
    <t>08D180219</t>
  </si>
  <si>
    <t>Phan Thị Hồng Thắm</t>
  </si>
  <si>
    <t>08D180405</t>
  </si>
  <si>
    <t>Vũ Thị Mai Anh</t>
  </si>
  <si>
    <t>08D180145</t>
  </si>
  <si>
    <t>Nguyễn Thị Thu Hà</t>
  </si>
  <si>
    <t>08D180362</t>
  </si>
  <si>
    <t>Nguyễn Thị Hoa</t>
  </si>
  <si>
    <t>08D180153</t>
  </si>
  <si>
    <t>Nguyễn Thị Thanh Hà</t>
  </si>
  <si>
    <t>08D180357</t>
  </si>
  <si>
    <t xml:space="preserve">                             Kho¸ 43                       Khoa: Tµi chÝnh - ng©n hµng</t>
  </si>
  <si>
    <t>Nguyễn Thị Ngà</t>
  </si>
  <si>
    <t>07D180114</t>
  </si>
  <si>
    <t>K43H2</t>
  </si>
  <si>
    <t>Trần Thị Hằng Nga</t>
  </si>
  <si>
    <t>07D180113</t>
  </si>
  <si>
    <t>Đinh Thị Thanh Mai</t>
  </si>
  <si>
    <t>07D180192</t>
  </si>
  <si>
    <t>K43H3</t>
  </si>
  <si>
    <t>07D180252</t>
  </si>
  <si>
    <t>K43H4</t>
  </si>
  <si>
    <t>Nguyễn Hương Thảo</t>
  </si>
  <si>
    <t>07D180041</t>
  </si>
  <si>
    <t>K43H1</t>
  </si>
  <si>
    <t>Vũ Thị Mai Vui</t>
  </si>
  <si>
    <t>07D180136</t>
  </si>
  <si>
    <t>Lê Thị Ngân Hà</t>
  </si>
  <si>
    <t>07D180012</t>
  </si>
  <si>
    <t>Phan Thuỳ Dương</t>
  </si>
  <si>
    <t>07D180007</t>
  </si>
  <si>
    <t>Nguyễn Thanh Thuý</t>
  </si>
  <si>
    <t>07D180284</t>
  </si>
  <si>
    <t>Trần Thị Phương Thuý</t>
  </si>
  <si>
    <t>07D180044</t>
  </si>
  <si>
    <t>Lê Thị Thái</t>
  </si>
  <si>
    <t>07D180123</t>
  </si>
  <si>
    <t>Phạm Thị Thùy Linh</t>
  </si>
  <si>
    <t>07D180109</t>
  </si>
  <si>
    <t>Chu Văn Quân</t>
  </si>
  <si>
    <t>07D180120</t>
  </si>
  <si>
    <t>Vũ Hải Yến</t>
  </si>
  <si>
    <t>07D180294</t>
  </si>
  <si>
    <t>Tôt</t>
  </si>
  <si>
    <t>Nguyễn Thị Quyến</t>
  </si>
  <si>
    <t>07D180202</t>
  </si>
  <si>
    <t>Nguyễn Thị Thìn</t>
  </si>
  <si>
    <t>07D180124</t>
  </si>
  <si>
    <t>07D180268</t>
  </si>
  <si>
    <t>07D180108</t>
  </si>
  <si>
    <t>Trần Thuý Nghĩa</t>
  </si>
  <si>
    <t>07D180195</t>
  </si>
  <si>
    <t>07D180052</t>
  </si>
  <si>
    <t>Kiều Thị Huệ</t>
  </si>
  <si>
    <t>07D180018</t>
  </si>
  <si>
    <t>Trần Minh Phương</t>
  </si>
  <si>
    <t>07D180280</t>
  </si>
  <si>
    <t>Nguyễn Trung Sĩ</t>
  </si>
  <si>
    <t>07D180281</t>
  </si>
  <si>
    <t>Đỗ Văn Hưng</t>
  </si>
  <si>
    <t>07D180262</t>
  </si>
  <si>
    <t xml:space="preserve">                                   Kho¸ 46                       Khoa: Tin häc th­¬ng m¹i</t>
  </si>
  <si>
    <t xml:space="preserve">                                         ( KÌm theo Q§ sè               / TM- CTCT &amp; SV ngµy     th¸ng    n¨m 2011)</t>
  </si>
  <si>
    <t>Trần Thị Hoài Thu</t>
  </si>
  <si>
    <t>10D190276</t>
  </si>
  <si>
    <t>K46S5</t>
  </si>
  <si>
    <t>Nguyễn Văn Nhàn</t>
  </si>
  <si>
    <t>10D190267</t>
  </si>
  <si>
    <t>Nguyễn Mạnh Quyết</t>
  </si>
  <si>
    <t>10D190030</t>
  </si>
  <si>
    <t>K46S1</t>
  </si>
  <si>
    <t>Phạm Thị Tình</t>
  </si>
  <si>
    <t>10D190337</t>
  </si>
  <si>
    <t>Phạm Thị Thảo</t>
  </si>
  <si>
    <t>10D190273</t>
  </si>
  <si>
    <t>Hoàng Thị Tân</t>
  </si>
  <si>
    <t>10D190332</t>
  </si>
  <si>
    <t>Nguyễn Thị Tố Nga</t>
  </si>
  <si>
    <t>10D190266</t>
  </si>
  <si>
    <t>10D190042</t>
  </si>
  <si>
    <t>Dương Thị Thanh Loan</t>
  </si>
  <si>
    <t>10D190208</t>
  </si>
  <si>
    <t>K46S4</t>
  </si>
  <si>
    <t>Lương Thị Hạnh</t>
  </si>
  <si>
    <t>10D190250</t>
  </si>
  <si>
    <t>Nguyễn Thị Sen</t>
  </si>
  <si>
    <t>10D190032</t>
  </si>
  <si>
    <t>Nguyễn Hương Liên</t>
  </si>
  <si>
    <t>10D190023</t>
  </si>
  <si>
    <t>Đào Thị Mai</t>
  </si>
  <si>
    <t>10D190080</t>
  </si>
  <si>
    <t>K46S2</t>
  </si>
  <si>
    <t>Nguyễn Thị Thu Phương</t>
  </si>
  <si>
    <t>10D190152</t>
  </si>
  <si>
    <t>K46S3</t>
  </si>
  <si>
    <t>Trần Thị Kim Duyên</t>
  </si>
  <si>
    <t>10D190248</t>
  </si>
  <si>
    <t>Nguyễn Thị Thu Huyền</t>
  </si>
  <si>
    <t>10D190255</t>
  </si>
  <si>
    <t>Phạm Thị Quế</t>
  </si>
  <si>
    <t>10D190029</t>
  </si>
  <si>
    <t>Phí Thị Hường</t>
  </si>
  <si>
    <t>10D190205</t>
  </si>
  <si>
    <t>Bùi Lan Hương</t>
  </si>
  <si>
    <t>10D190257</t>
  </si>
  <si>
    <t>Vũ Đăng Tú</t>
  </si>
  <si>
    <t>10D190339</t>
  </si>
  <si>
    <t xml:space="preserve">                                   Kho¸ 45                       Khoa: Tin häc th­¬ng m¹i</t>
  </si>
  <si>
    <t>09D190342</t>
  </si>
  <si>
    <t>K45S5</t>
  </si>
  <si>
    <t>Phạm Thị Hồng Minh</t>
  </si>
  <si>
    <t>09D190275</t>
  </si>
  <si>
    <t>K45S4</t>
  </si>
  <si>
    <t>Nguyễn Thị Thúy</t>
  </si>
  <si>
    <t>09D190298</t>
  </si>
  <si>
    <t>Nguyễn Minh Trang</t>
  </si>
  <si>
    <t>09D190217</t>
  </si>
  <si>
    <t>K45S3</t>
  </si>
  <si>
    <t>Nguyễn Thị Hồng Huệ</t>
  </si>
  <si>
    <t>09D190262</t>
  </si>
  <si>
    <t>Nguyễn Minh Hiền</t>
  </si>
  <si>
    <t>09D190175</t>
  </si>
  <si>
    <t>Vũ Thị Len</t>
  </si>
  <si>
    <t>09D190192</t>
  </si>
  <si>
    <t>Trần Thị Chung</t>
  </si>
  <si>
    <t>09D190245</t>
  </si>
  <si>
    <t>Lương Thị Thu Hường</t>
  </si>
  <si>
    <t>09D190350</t>
  </si>
  <si>
    <t>Lưu Thị Thùy</t>
  </si>
  <si>
    <t>09D190371</t>
  </si>
  <si>
    <t>09D190364</t>
  </si>
  <si>
    <t>09D190187</t>
  </si>
  <si>
    <t>Phạm Thị Hồng Hạnh</t>
  </si>
  <si>
    <t>09D190257</t>
  </si>
  <si>
    <t>Đặng Thị Hạnh</t>
  </si>
  <si>
    <t>09D190256</t>
  </si>
  <si>
    <t>Lê Thị Vân Anh</t>
  </si>
  <si>
    <t>09D190241</t>
  </si>
  <si>
    <t>Đỗ Hoàng Linh</t>
  </si>
  <si>
    <t>09D190354</t>
  </si>
  <si>
    <t>09D190242</t>
  </si>
  <si>
    <t>Nguyễn Thị Kiều Miên</t>
  </si>
  <si>
    <t>09D190023</t>
  </si>
  <si>
    <t>K45S1</t>
  </si>
  <si>
    <t>09D190019</t>
  </si>
  <si>
    <t>09D190212</t>
  </si>
  <si>
    <t>Phạm Thị Minh Thu</t>
  </si>
  <si>
    <t>09D190211</t>
  </si>
  <si>
    <t>Đàm Thị Nhung</t>
  </si>
  <si>
    <t>09D190105</t>
  </si>
  <si>
    <t>K45S2</t>
  </si>
  <si>
    <t>Lại Văn Minh</t>
  </si>
  <si>
    <t>09D190274</t>
  </si>
  <si>
    <t>Bùi Thị Kim Anh</t>
  </si>
  <si>
    <t>09D190321</t>
  </si>
  <si>
    <t>Dương Thị Oanh</t>
  </si>
  <si>
    <t>09D190202</t>
  </si>
  <si>
    <t>Nguyễn Văn Thông</t>
  </si>
  <si>
    <t>09D190369</t>
  </si>
  <si>
    <t>Lê Thị Huyền</t>
  </si>
  <si>
    <t>09D190347</t>
  </si>
  <si>
    <t>Đặng Thị Phương</t>
  </si>
  <si>
    <t>09D190288</t>
  </si>
  <si>
    <t xml:space="preserve">                                  Kho¸ 44                       Khoa: Tin häc th­¬ng m¹i</t>
  </si>
  <si>
    <t>08D190060</t>
  </si>
  <si>
    <t>K44S1</t>
  </si>
  <si>
    <t>08D190040</t>
  </si>
  <si>
    <t>Nghiêm Thục Anh</t>
  </si>
  <si>
    <t>08D190082</t>
  </si>
  <si>
    <t>K44S2</t>
  </si>
  <si>
    <t>Nguyễn Bích Ngọc</t>
  </si>
  <si>
    <t>08D190273</t>
  </si>
  <si>
    <t>K44S4</t>
  </si>
  <si>
    <t>Nguyễnthị Thu Huyền</t>
  </si>
  <si>
    <t>08D190016</t>
  </si>
  <si>
    <t>Đoàn Hương Hoa Ban</t>
  </si>
  <si>
    <t>08D190162</t>
  </si>
  <si>
    <t>K44S3</t>
  </si>
  <si>
    <t>Lê Thùy Linh</t>
  </si>
  <si>
    <t>08D190105</t>
  </si>
  <si>
    <t>Nguyễn Thị Phượng</t>
  </si>
  <si>
    <t>08D190198</t>
  </si>
  <si>
    <t>Trần Mạnh Cường</t>
  </si>
  <si>
    <t>08D190243</t>
  </si>
  <si>
    <t>Trần Thị Nhung</t>
  </si>
  <si>
    <t>08D190275</t>
  </si>
  <si>
    <t>08D190297</t>
  </si>
  <si>
    <t>Bùi Thị Bích Thủy</t>
  </si>
  <si>
    <t>08D190125</t>
  </si>
  <si>
    <t>Phạm Phương Mai</t>
  </si>
  <si>
    <t>08D190110</t>
  </si>
  <si>
    <t>08D190180</t>
  </si>
  <si>
    <t>08D190011</t>
  </si>
  <si>
    <t>Nguyễn Ngọc Lam</t>
  </si>
  <si>
    <t>08D190024</t>
  </si>
  <si>
    <t>Đinh Hà Hạnh</t>
  </si>
  <si>
    <t>08D190092</t>
  </si>
  <si>
    <t>08D190090</t>
  </si>
  <si>
    <t>Nguyễn Hồng Trang</t>
  </si>
  <si>
    <t>08D190127</t>
  </si>
  <si>
    <t>Nguyễn Thị Thảo</t>
  </si>
  <si>
    <t>08D190204</t>
  </si>
  <si>
    <t>Đào Hiền Lương</t>
  </si>
  <si>
    <t>08D190188</t>
  </si>
  <si>
    <t>08D190251</t>
  </si>
  <si>
    <t>Lê Thu Bằng</t>
  </si>
  <si>
    <t>08D190242</t>
  </si>
  <si>
    <t>Lê Thị Thư</t>
  </si>
  <si>
    <t>08D190288</t>
  </si>
  <si>
    <t>Lê Thị Ninh</t>
  </si>
  <si>
    <t>08D190116</t>
  </si>
  <si>
    <t>08D190137</t>
  </si>
  <si>
    <t>Nguyễn Thị Xuân</t>
  </si>
  <si>
    <t>08D190298</t>
  </si>
  <si>
    <t xml:space="preserve">                            Kho¸ 45                       Khoa: luËt th­¬ng m¹i</t>
  </si>
  <si>
    <t xml:space="preserve">                            Kho¸ 46                       Khoa: luËt th­¬ng m¹i</t>
  </si>
  <si>
    <t>10D200161</t>
  </si>
  <si>
    <t>K46P3</t>
  </si>
  <si>
    <t>Trịnh Hồng Hải</t>
  </si>
  <si>
    <t>10D200077</t>
  </si>
  <si>
    <t>K46P2</t>
  </si>
  <si>
    <t>Đặng Thị Huyền Trang</t>
  </si>
  <si>
    <t>10D200048</t>
  </si>
  <si>
    <t>K46P1</t>
  </si>
  <si>
    <t>10D200080</t>
  </si>
  <si>
    <t>Vũ Thị Thu Uyên</t>
  </si>
  <si>
    <t>10D200119</t>
  </si>
  <si>
    <t>Bùi Anh Tú</t>
  </si>
  <si>
    <t>10D200116</t>
  </si>
  <si>
    <t>10D200171</t>
  </si>
  <si>
    <t>Trần Ngọc Bích</t>
  </si>
  <si>
    <t>10D200003</t>
  </si>
  <si>
    <t>Nguyễn Thị Huê</t>
  </si>
  <si>
    <t>10D200021</t>
  </si>
  <si>
    <t>Nguyễn Hải Anh</t>
  </si>
  <si>
    <t>10D200142</t>
  </si>
  <si>
    <t>10D200167</t>
  </si>
  <si>
    <t>10D200001</t>
  </si>
  <si>
    <t>Trần Thị Thanh Huyền</t>
  </si>
  <si>
    <t>10D200083</t>
  </si>
  <si>
    <t xml:space="preserve">                              Kho¸ 46                        Khoa: Kinh doanh Th­¬ng m¹i</t>
  </si>
  <si>
    <t>Bùi Thị Huyền Trang</t>
  </si>
  <si>
    <t>10D220164</t>
  </si>
  <si>
    <t>K46T3</t>
  </si>
  <si>
    <t>Phạm Hồng Nhung</t>
  </si>
  <si>
    <t>10D220151</t>
  </si>
  <si>
    <t>Nguyễn Thị Hồng Huế</t>
  </si>
  <si>
    <t>10D220134</t>
  </si>
  <si>
    <t>Đỗ Lan Hương</t>
  </si>
  <si>
    <t>10D220199</t>
  </si>
  <si>
    <t>K46T4</t>
  </si>
  <si>
    <t>Tạ Quang Dương</t>
  </si>
  <si>
    <t>10D220188</t>
  </si>
  <si>
    <t>Đinh Thị Giang</t>
  </si>
  <si>
    <t>10D220008</t>
  </si>
  <si>
    <t>K46T1</t>
  </si>
  <si>
    <t>Đinh Thị Thuỳ Linh</t>
  </si>
  <si>
    <t>10D220023</t>
  </si>
  <si>
    <t>Hoàng Thanh Hiền</t>
  </si>
  <si>
    <t>10D220071</t>
  </si>
  <si>
    <t>K46T2</t>
  </si>
  <si>
    <t>Nguyễn Thị Thêu</t>
  </si>
  <si>
    <t>10D220157</t>
  </si>
  <si>
    <t>10D220156</t>
  </si>
  <si>
    <t>10D220122</t>
  </si>
  <si>
    <t>Dương Quỳnh Trang</t>
  </si>
  <si>
    <t>10D220281</t>
  </si>
  <si>
    <t>10D220261</t>
  </si>
  <si>
    <t>10D220183</t>
  </si>
  <si>
    <t>Nguyễn Thủy Tiên</t>
  </si>
  <si>
    <t>10D220280</t>
  </si>
  <si>
    <t>Đỗ Thị Nhàn</t>
  </si>
  <si>
    <t>10D220267</t>
  </si>
  <si>
    <t xml:space="preserve">  Danh s¸ch sinh viªn ®­îc nhËn häc bæng häc kú II n¨m häc 2010 - 2011</t>
  </si>
  <si>
    <t xml:space="preserve">                            Kho¸ 45                       Khoa: Qu¶n lý nguån nh©n lùc</t>
  </si>
  <si>
    <t xml:space="preserve">                                       ( KÌm theo Q§ sè               / TM- CTCT &amp; SV ngµy     th¸ng    n¨m 2011)</t>
  </si>
  <si>
    <t>09D210038</t>
  </si>
  <si>
    <t>K45U1</t>
  </si>
  <si>
    <t>Ngô Thị Hiền</t>
  </si>
  <si>
    <t>09D210179</t>
  </si>
  <si>
    <t>K45U3</t>
  </si>
  <si>
    <t>Vũ Thị Thuý</t>
  </si>
  <si>
    <t>09D210130</t>
  </si>
  <si>
    <t>K45U2</t>
  </si>
  <si>
    <t>09D210008</t>
  </si>
  <si>
    <t>Đặng Thị Thuỳ</t>
  </si>
  <si>
    <t>09D210129</t>
  </si>
  <si>
    <t>Tạ Thị Hiền</t>
  </si>
  <si>
    <t>09D210091</t>
  </si>
  <si>
    <t>Nguyễn Vân Điệp</t>
  </si>
  <si>
    <t>09D210010</t>
  </si>
  <si>
    <t>09D210186</t>
  </si>
  <si>
    <t>Nguyễn Thị Tân</t>
  </si>
  <si>
    <t>09D210045</t>
  </si>
  <si>
    <t>Nguyễn Thị Tiếm</t>
  </si>
  <si>
    <t>09D210034</t>
  </si>
  <si>
    <t>Trần Thị Chúc</t>
  </si>
  <si>
    <t>09D210169</t>
  </si>
  <si>
    <t>Phạm Thanh Mai</t>
  </si>
  <si>
    <t>09D210192</t>
  </si>
  <si>
    <t>Hoàng Thị Phượng</t>
  </si>
  <si>
    <t>09D210210</t>
  </si>
  <si>
    <t xml:space="preserve">      kt.hiÖu tr­ëng</t>
  </si>
  <si>
    <t xml:space="preserve">      phã hiÖu tr­ëng</t>
  </si>
  <si>
    <t xml:space="preserve">   NguyÔn Hoµng Long</t>
  </si>
  <si>
    <r>
      <t xml:space="preserve">    Tr­êng ®¹i häc th­¬ng m¹i                                 </t>
    </r>
    <r>
      <rPr>
        <sz val="14"/>
        <rFont val=".VnTime"/>
        <family val="2"/>
      </rPr>
      <t>§éc lËp - Tù do - H¹nh phóc</t>
    </r>
  </si>
  <si>
    <t xml:space="preserve">                            Kho¸ 46                       Khoa: Qu¶n lý nguån nh©n lùc</t>
  </si>
  <si>
    <t>Đỗ Thị Liên Dung</t>
  </si>
  <si>
    <t>10D210127</t>
  </si>
  <si>
    <t>K46U3</t>
  </si>
  <si>
    <t>Nguyễn Mai Chi</t>
  </si>
  <si>
    <t>10D210001</t>
  </si>
  <si>
    <t>K46U1</t>
  </si>
  <si>
    <t>Dương Chúc Phương</t>
  </si>
  <si>
    <t>10D210150</t>
  </si>
  <si>
    <t>Trần Thị Ngọc Phương</t>
  </si>
  <si>
    <t>10D210212</t>
  </si>
  <si>
    <t>K46U4</t>
  </si>
  <si>
    <t>Lê Thị Thanh Hằng</t>
  </si>
  <si>
    <t>10D210010</t>
  </si>
  <si>
    <t>Nguyễn Thị Dự</t>
  </si>
  <si>
    <t>10D210128</t>
  </si>
  <si>
    <t>10D210003</t>
  </si>
  <si>
    <t>Hoàng Thị Kiều Xuân</t>
  </si>
  <si>
    <t>10D210110</t>
  </si>
  <si>
    <t>K46U2</t>
  </si>
  <si>
    <t>Nguyễn Thị Huệ</t>
  </si>
  <si>
    <t>10D210137</t>
  </si>
  <si>
    <t>10D210160</t>
  </si>
  <si>
    <t>Vũ Thị Mai Trang</t>
  </si>
  <si>
    <t>10D210045</t>
  </si>
  <si>
    <t>Trần Thị Kim Cúc</t>
  </si>
  <si>
    <t>10D210126</t>
  </si>
  <si>
    <t>Đặng Thị Thương</t>
  </si>
  <si>
    <t>10D210165</t>
  </si>
  <si>
    <t>Lại Quang Huy</t>
  </si>
  <si>
    <t>10D210201</t>
  </si>
  <si>
    <t>Phan Thị Hạ</t>
  </si>
  <si>
    <t>10D210069</t>
  </si>
  <si>
    <t>10D210152</t>
  </si>
  <si>
    <t>10D210005</t>
  </si>
  <si>
    <t xml:space="preserve">     NguyÔn Hoµng Long</t>
  </si>
  <si>
    <t xml:space="preserve">                               Kho¸ 43                       Khoa: ®µo t¹o quèc tÕ</t>
  </si>
  <si>
    <t>07D100522</t>
  </si>
  <si>
    <t>Nguyễn Ngọc Minh</t>
  </si>
  <si>
    <t>07D100515</t>
  </si>
  <si>
    <t>Trần Cẩm Liên</t>
  </si>
  <si>
    <t>07D100505</t>
  </si>
  <si>
    <t>Nguyễn Hoàng Hà</t>
  </si>
  <si>
    <t xml:space="preserve">                NguyÔn Hoµng Long</t>
  </si>
  <si>
    <t xml:space="preserve">                                Kho¸ 44                       Khoa: ®µo t¹o quèc tÕ</t>
  </si>
  <si>
    <t>08D100529</t>
  </si>
  <si>
    <t>Nguyễn Quỳnh Phương</t>
  </si>
  <si>
    <t>08D100530</t>
  </si>
  <si>
    <t>Nguyễn Thanh Phương</t>
  </si>
  <si>
    <t>08D100526</t>
  </si>
  <si>
    <t>Nguyễn Thị Thanh Nga</t>
  </si>
  <si>
    <t xml:space="preserve">                                Kho¸ 45                       Khoa: ®µo t¹o quèc tÕ</t>
  </si>
  <si>
    <t>09D100612</t>
  </si>
  <si>
    <t>Bùi Thu Hương</t>
  </si>
  <si>
    <t>09D100608</t>
  </si>
  <si>
    <t>Phạm Thu Hiền</t>
  </si>
  <si>
    <t>09D100624</t>
  </si>
  <si>
    <t>Nguyễn Tiến Thành</t>
  </si>
  <si>
    <t>09D100621</t>
  </si>
  <si>
    <t>Trần Ánh Ngọc</t>
  </si>
  <si>
    <t xml:space="preserve">                                Kho¸ 46                       Khoa: ®µo t¹o quèc tÕ</t>
  </si>
  <si>
    <t>10D101002</t>
  </si>
  <si>
    <t>Lê Thị Tú Anh</t>
  </si>
  <si>
    <t>10D101026</t>
  </si>
  <si>
    <t>Lê Đức Thuận</t>
  </si>
  <si>
    <t>Phạm Hồng</t>
  </si>
  <si>
    <t>10D240080</t>
  </si>
  <si>
    <t>10D240104</t>
  </si>
  <si>
    <t>10D240078</t>
  </si>
  <si>
    <t>10D240093</t>
  </si>
  <si>
    <t>10D240071</t>
  </si>
  <si>
    <t>Trịnh Vũ</t>
  </si>
  <si>
    <t>10D240095</t>
  </si>
  <si>
    <t>10D240096</t>
  </si>
  <si>
    <t>10D240066</t>
  </si>
  <si>
    <t>10D240082</t>
  </si>
  <si>
    <t>10D240094</t>
  </si>
  <si>
    <t>10D240074</t>
  </si>
  <si>
    <t>10D240085</t>
  </si>
  <si>
    <t>10D240067</t>
  </si>
  <si>
    <t>10D240088</t>
  </si>
  <si>
    <t>10D240075</t>
  </si>
  <si>
    <t>10D240102</t>
  </si>
  <si>
    <t>Phan Thị Thiên</t>
  </si>
  <si>
    <t>10D240090</t>
  </si>
  <si>
    <t>10D240084</t>
  </si>
  <si>
    <t>10D240073</t>
  </si>
  <si>
    <t>10D240076</t>
  </si>
  <si>
    <t>10D240086</t>
  </si>
  <si>
    <t>10D240068</t>
  </si>
  <si>
    <t>10D240138</t>
  </si>
  <si>
    <t>Phùng Khắc</t>
  </si>
  <si>
    <t>Khoát</t>
  </si>
  <si>
    <t>K46K3</t>
  </si>
  <si>
    <t>10D240130</t>
  </si>
  <si>
    <t>10D240136</t>
  </si>
  <si>
    <t>10D240147</t>
  </si>
  <si>
    <t>10D240131</t>
  </si>
  <si>
    <t>10D240148</t>
  </si>
  <si>
    <t>10D240127</t>
  </si>
  <si>
    <t>Đoàn Trường</t>
  </si>
  <si>
    <t>10D240143</t>
  </si>
  <si>
    <t>10D240156</t>
  </si>
  <si>
    <t>10D240144</t>
  </si>
  <si>
    <t>10D240140</t>
  </si>
  <si>
    <t>10D240158</t>
  </si>
  <si>
    <t>10D240141</t>
  </si>
  <si>
    <t>Đinh Thị Diệu</t>
  </si>
  <si>
    <t>10D240155</t>
  </si>
  <si>
    <t>10D240124</t>
  </si>
  <si>
    <t>10D240153</t>
  </si>
  <si>
    <t>10D240122</t>
  </si>
  <si>
    <t>Đặng Thị Hoàng</t>
  </si>
  <si>
    <t>10D240123</t>
  </si>
  <si>
    <t>10D240139</t>
  </si>
  <si>
    <t>Lương Thị Thuý</t>
  </si>
  <si>
    <t>10D240137</t>
  </si>
  <si>
    <t>10D240160</t>
  </si>
  <si>
    <t>10D240152</t>
  </si>
  <si>
    <t>Nhũ</t>
  </si>
  <si>
    <t>10D240126</t>
  </si>
  <si>
    <t>10D240162</t>
  </si>
  <si>
    <t>10D240154</t>
  </si>
  <si>
    <t>10D240161</t>
  </si>
  <si>
    <t>Hứa Mạnh</t>
  </si>
  <si>
    <t>10D240129</t>
  </si>
  <si>
    <t>Lê Trọng</t>
  </si>
  <si>
    <t>Thạch</t>
  </si>
  <si>
    <t>Cẩm</t>
  </si>
  <si>
    <t>Đào Đình</t>
  </si>
  <si>
    <t>Bách</t>
  </si>
  <si>
    <t>Kiều</t>
  </si>
  <si>
    <t>tèt</t>
  </si>
  <si>
    <t>Tốt</t>
  </si>
  <si>
    <t>10D100041</t>
  </si>
  <si>
    <t>Trần Thanh</t>
  </si>
  <si>
    <t>10D100006</t>
  </si>
  <si>
    <t>Đỗ Mạnh</t>
  </si>
  <si>
    <t>10D100023</t>
  </si>
  <si>
    <t>10D100017</t>
  </si>
  <si>
    <t>10D100002</t>
  </si>
  <si>
    <t>Đặng Thị Kim</t>
  </si>
  <si>
    <t>10D100008</t>
  </si>
  <si>
    <t>Trần Thị Thuỳ</t>
  </si>
  <si>
    <t>10D100109</t>
  </si>
  <si>
    <t>Thơ</t>
  </si>
  <si>
    <t>K46A2</t>
  </si>
  <si>
    <t>10D100110</t>
  </si>
  <si>
    <t>Luyện Thị</t>
  </si>
  <si>
    <t>10D100087</t>
  </si>
  <si>
    <t>10D100066</t>
  </si>
  <si>
    <t>10D100077</t>
  </si>
  <si>
    <t>10D100120</t>
  </si>
  <si>
    <t>Xuyên</t>
  </si>
  <si>
    <t>10D100104</t>
  </si>
  <si>
    <t>Trần Mạnh</t>
  </si>
  <si>
    <t>10D100122</t>
  </si>
  <si>
    <t>10D100099</t>
  </si>
  <si>
    <t>10D100102</t>
  </si>
  <si>
    <t>10D100118</t>
  </si>
  <si>
    <t>Phùng Tuấn</t>
  </si>
  <si>
    <t>10D100065</t>
  </si>
  <si>
    <t>10D100119</t>
  </si>
  <si>
    <t>10D100116</t>
  </si>
  <si>
    <t>10D100117</t>
  </si>
  <si>
    <t>10D100072</t>
  </si>
  <si>
    <t>Diện</t>
  </si>
  <si>
    <t>10D100106</t>
  </si>
  <si>
    <t>Ngô Hồng</t>
  </si>
  <si>
    <t>10D100082</t>
  </si>
  <si>
    <t>10D100100</t>
  </si>
  <si>
    <t>Nhài</t>
  </si>
  <si>
    <t>10D100078</t>
  </si>
  <si>
    <t>Lại Thị</t>
  </si>
  <si>
    <t>10D100094</t>
  </si>
  <si>
    <t>Trịnh Văn</t>
  </si>
  <si>
    <t>Khiêm</t>
  </si>
  <si>
    <t>10D100090</t>
  </si>
  <si>
    <t>10D100108</t>
  </si>
  <si>
    <t>Hồ Tất</t>
  </si>
  <si>
    <t>10D100086</t>
  </si>
  <si>
    <t>Nguyến Thị</t>
  </si>
  <si>
    <t>Hồi</t>
  </si>
  <si>
    <t>10D100069</t>
  </si>
  <si>
    <t>Hoàng Chí</t>
  </si>
  <si>
    <t>10D100081</t>
  </si>
  <si>
    <t>10D100084</t>
  </si>
  <si>
    <t>10D100121</t>
  </si>
  <si>
    <t>10D100076</t>
  </si>
  <si>
    <t>10D100103</t>
  </si>
  <si>
    <t>10D100107</t>
  </si>
  <si>
    <t>Nguyễn Quyết</t>
  </si>
  <si>
    <t>10D100166</t>
  </si>
  <si>
    <t>Vương Quốc</t>
  </si>
  <si>
    <t>Oai</t>
  </si>
  <si>
    <t>K46A3</t>
  </si>
  <si>
    <t>10D100152</t>
  </si>
  <si>
    <t>Hợp</t>
  </si>
  <si>
    <t>10D100161</t>
  </si>
  <si>
    <t>Đàm Thị</t>
  </si>
  <si>
    <t>10D100165</t>
  </si>
  <si>
    <t>Trần Minh</t>
  </si>
  <si>
    <t>10D100188</t>
  </si>
  <si>
    <t>10D100162</t>
  </si>
  <si>
    <t>Ngô Khánh</t>
  </si>
  <si>
    <t>10D100146</t>
  </si>
  <si>
    <t>10D100148</t>
  </si>
  <si>
    <t>Nguyễn Thanh</t>
  </si>
  <si>
    <t>10D100154</t>
  </si>
  <si>
    <t>10D100157</t>
  </si>
  <si>
    <t>10D100134</t>
  </si>
  <si>
    <t>10D100150</t>
  </si>
  <si>
    <t>Ngân Thị</t>
  </si>
  <si>
    <t>10D100185</t>
  </si>
  <si>
    <t>10D100133</t>
  </si>
  <si>
    <t>10D100174</t>
  </si>
  <si>
    <t>10D100143</t>
  </si>
  <si>
    <t>10D100153</t>
  </si>
  <si>
    <t>10D100170</t>
  </si>
  <si>
    <t>10D100136</t>
  </si>
  <si>
    <t>10D100172</t>
  </si>
  <si>
    <t>Cao Trung</t>
  </si>
  <si>
    <t>10D100176</t>
  </si>
  <si>
    <t>10D100159</t>
  </si>
  <si>
    <t>Mẽ</t>
  </si>
  <si>
    <t>10D100151</t>
  </si>
  <si>
    <t>10D100138</t>
  </si>
  <si>
    <t>10D100144</t>
  </si>
  <si>
    <t>Lê Duy</t>
  </si>
  <si>
    <t>10D100163</t>
  </si>
  <si>
    <t>Bùi Thị Bích</t>
  </si>
  <si>
    <t>10D100135</t>
  </si>
  <si>
    <t>Phạm Thị Ngọc</t>
  </si>
  <si>
    <t>10D100177</t>
  </si>
  <si>
    <t>10D100171</t>
  </si>
  <si>
    <t>10D100179</t>
  </si>
  <si>
    <t>Vũ Đăng</t>
  </si>
  <si>
    <t>Tĩnh</t>
  </si>
  <si>
    <t>10D100169</t>
  </si>
  <si>
    <t>10D100167</t>
  </si>
  <si>
    <t>10D100178</t>
  </si>
  <si>
    <t>10D100182</t>
  </si>
  <si>
    <t>Nguyễn Thuỳ</t>
  </si>
  <si>
    <t>10D100131</t>
  </si>
  <si>
    <t>Đặng Thị Mai</t>
  </si>
  <si>
    <t>10D100168</t>
  </si>
  <si>
    <t>La Minh</t>
  </si>
  <si>
    <t>10D100173</t>
  </si>
  <si>
    <t>Nguyễn Tất</t>
  </si>
  <si>
    <t>10D100201</t>
  </si>
  <si>
    <t>Quân</t>
  </si>
  <si>
    <t>Linh</t>
  </si>
  <si>
    <t>Phạm Thị</t>
  </si>
  <si>
    <t>07D100139</t>
  </si>
  <si>
    <t>Đỗ Đình</t>
  </si>
  <si>
    <t>Trung</t>
  </si>
  <si>
    <t>Giang</t>
  </si>
  <si>
    <t>Lê Thị Thanh</t>
  </si>
  <si>
    <t>Thuỷ</t>
  </si>
  <si>
    <t>Thương</t>
  </si>
  <si>
    <t>Nguyễn Tuyết</t>
  </si>
  <si>
    <t>Thanh</t>
  </si>
  <si>
    <t>Vũ Thị</t>
  </si>
  <si>
    <t>Đoàn Thị</t>
  </si>
  <si>
    <t>Phạm Hoàng</t>
  </si>
  <si>
    <t>Tùng</t>
  </si>
  <si>
    <t>Dương</t>
  </si>
  <si>
    <t>Huế</t>
  </si>
  <si>
    <t>Phong</t>
  </si>
  <si>
    <t>Nguyễn Thị Quỳnh</t>
  </si>
  <si>
    <t>Bình</t>
  </si>
  <si>
    <t>Lê Hữu</t>
  </si>
  <si>
    <t>Trịnh Đình</t>
  </si>
  <si>
    <t>Đức</t>
  </si>
  <si>
    <t>Đặng Thị</t>
  </si>
  <si>
    <t>Quỳnh</t>
  </si>
  <si>
    <t>Hoàn</t>
  </si>
  <si>
    <t>Hà</t>
  </si>
  <si>
    <t>Trần Văn</t>
  </si>
  <si>
    <t>Thế</t>
  </si>
  <si>
    <t>Tiến</t>
  </si>
  <si>
    <t>Tuấn</t>
  </si>
  <si>
    <t>07D100164</t>
  </si>
  <si>
    <t>K43A3</t>
  </si>
  <si>
    <t>07D100213</t>
  </si>
  <si>
    <t>07D100184</t>
  </si>
  <si>
    <t>Hướng</t>
  </si>
  <si>
    <t>07D100175</t>
  </si>
  <si>
    <t>Hiệp</t>
  </si>
  <si>
    <t>07D100216</t>
  </si>
  <si>
    <t>Trần Huyền</t>
  </si>
  <si>
    <t>Lê Quỳnh</t>
  </si>
  <si>
    <t xml:space="preserve">                         Kho¸ 44                        Khoa: Qu¶n trÞ doanh ghiÖp</t>
  </si>
  <si>
    <t xml:space="preserve">                         Kho¸ 43                        Khoa: Qu¶n trÞ doanh ghiÖp</t>
  </si>
  <si>
    <t>Đại</t>
  </si>
  <si>
    <t>07D100432</t>
  </si>
  <si>
    <t>Hảo</t>
  </si>
  <si>
    <t>Hằng</t>
  </si>
  <si>
    <t>Ngô Thị</t>
  </si>
  <si>
    <t>Thêu</t>
  </si>
  <si>
    <t>Nhàn</t>
  </si>
  <si>
    <t>Trần Thị Ngọc</t>
  </si>
  <si>
    <t>Ngà</t>
  </si>
  <si>
    <t>Bắc</t>
  </si>
  <si>
    <t>Vũ Văn</t>
  </si>
  <si>
    <t>MSV</t>
  </si>
  <si>
    <t>Lại Thế</t>
  </si>
  <si>
    <t>08D100122</t>
  </si>
  <si>
    <t>08D100126</t>
  </si>
  <si>
    <t>Phạm Thị Hồng</t>
  </si>
  <si>
    <t>Gấm</t>
  </si>
  <si>
    <t>08D100191</t>
  </si>
  <si>
    <t>K44A4</t>
  </si>
  <si>
    <t>08D100189</t>
  </si>
  <si>
    <t>Đinh Đức</t>
  </si>
  <si>
    <t>Hùng</t>
  </si>
  <si>
    <t>08D100201</t>
  </si>
  <si>
    <t>Nguyễn Bá</t>
  </si>
  <si>
    <t>Lộc</t>
  </si>
  <si>
    <t>08D100221</t>
  </si>
  <si>
    <t>08D100216</t>
  </si>
  <si>
    <t>Lê Thị Thu</t>
  </si>
  <si>
    <t>08D100192</t>
  </si>
  <si>
    <t>08D100218</t>
  </si>
  <si>
    <t>08D100197</t>
  </si>
  <si>
    <t>08D100214</t>
  </si>
  <si>
    <t>08D100196</t>
  </si>
  <si>
    <t>Phạm Thị Thu</t>
  </si>
  <si>
    <t>08D100205</t>
  </si>
  <si>
    <t>08D100190</t>
  </si>
  <si>
    <t>08D100209</t>
  </si>
  <si>
    <t>Ngoan</t>
  </si>
  <si>
    <t>08D100193</t>
  </si>
  <si>
    <t>08D100198</t>
  </si>
  <si>
    <t>08D100195</t>
  </si>
  <si>
    <t>Hiển</t>
  </si>
  <si>
    <t>08D100204</t>
  </si>
  <si>
    <t>Trương Thị Thu</t>
  </si>
  <si>
    <t>08D100203</t>
  </si>
  <si>
    <t>08D100208</t>
  </si>
  <si>
    <t>Nguyễn Giang</t>
  </si>
  <si>
    <t>08D100226</t>
  </si>
  <si>
    <t>08D100229</t>
  </si>
  <si>
    <t>08D100182</t>
  </si>
  <si>
    <t>Bang</t>
  </si>
  <si>
    <t>08D100200</t>
  </si>
  <si>
    <t>Vũ Thăng</t>
  </si>
  <si>
    <t>08D100184</t>
  </si>
  <si>
    <t>Cúc</t>
  </si>
  <si>
    <t>08D100213</t>
  </si>
  <si>
    <t>08D100186</t>
  </si>
  <si>
    <t>08D100223</t>
  </si>
  <si>
    <t>08D100194</t>
  </si>
  <si>
    <t>Trần Đức</t>
  </si>
  <si>
    <t>08D100199</t>
  </si>
  <si>
    <t>Lê Hà</t>
  </si>
  <si>
    <t>Hường</t>
  </si>
  <si>
    <t>K44A5</t>
  </si>
  <si>
    <t>08D100261</t>
  </si>
  <si>
    <t>08D100277</t>
  </si>
  <si>
    <t>Ninh</t>
  </si>
  <si>
    <t>08D100248</t>
  </si>
  <si>
    <t>08D100280</t>
  </si>
  <si>
    <t>Trần Thị Phượng</t>
  </si>
  <si>
    <t>08D100254</t>
  </si>
  <si>
    <t>Trần Thị Bích</t>
  </si>
  <si>
    <t>08D100266</t>
  </si>
  <si>
    <t>Từ Thị Kim</t>
  </si>
  <si>
    <t>08D100283</t>
  </si>
  <si>
    <t>ứng Thị</t>
  </si>
  <si>
    <t>Uyển</t>
  </si>
  <si>
    <t>08D100260</t>
  </si>
  <si>
    <t>08D100251</t>
  </si>
  <si>
    <t>08D100264</t>
  </si>
  <si>
    <t>08D100270</t>
  </si>
  <si>
    <t>Đinh Thị</t>
  </si>
  <si>
    <t>08D100268</t>
  </si>
  <si>
    <t>Quang</t>
  </si>
  <si>
    <t>08D100271</t>
  </si>
  <si>
    <t>08D100244</t>
  </si>
  <si>
    <t>08D100278</t>
  </si>
  <si>
    <t>Lại Thùy</t>
  </si>
  <si>
    <t>08D100289</t>
  </si>
  <si>
    <t>08D100290</t>
  </si>
  <si>
    <t>Đặng Hào</t>
  </si>
  <si>
    <t>08D100286</t>
  </si>
  <si>
    <t>Đào Thị</t>
  </si>
  <si>
    <t>08D100265</t>
  </si>
  <si>
    <t>08D100288</t>
  </si>
  <si>
    <t>Nguyễn Trọng</t>
  </si>
  <si>
    <t>08D100269</t>
  </si>
  <si>
    <t>Trần Thái</t>
  </si>
  <si>
    <t>08D100272</t>
  </si>
  <si>
    <t>Thiệu</t>
  </si>
  <si>
    <t>08D100276</t>
  </si>
  <si>
    <t>08D100315</t>
  </si>
  <si>
    <t>K44A6</t>
  </si>
  <si>
    <t>08D100332</t>
  </si>
  <si>
    <t>Ngô Văn</t>
  </si>
  <si>
    <t>Thuận</t>
  </si>
  <si>
    <t>08D100351</t>
  </si>
  <si>
    <t>Vinh</t>
  </si>
  <si>
    <t>08D100337</t>
  </si>
  <si>
    <t>08D100309</t>
  </si>
  <si>
    <t>08D100348</t>
  </si>
  <si>
    <t>08D100318</t>
  </si>
  <si>
    <t>08D100349</t>
  </si>
  <si>
    <t>08D100339</t>
  </si>
  <si>
    <t>Bạch Thị Phương</t>
  </si>
  <si>
    <t>Thuý</t>
  </si>
  <si>
    <t>08D100316</t>
  </si>
  <si>
    <t>Vũ Thị Quỳnh</t>
  </si>
  <si>
    <t>08D100338</t>
  </si>
  <si>
    <t>Thoan</t>
  </si>
  <si>
    <t>08D100334</t>
  </si>
  <si>
    <t>Thuyết</t>
  </si>
  <si>
    <t>08D100333</t>
  </si>
  <si>
    <t>08D100311</t>
  </si>
  <si>
    <t>08D100346</t>
  </si>
  <si>
    <t>08D100350</t>
  </si>
  <si>
    <t>Hoàng Anh</t>
  </si>
  <si>
    <t>08D100336</t>
  </si>
  <si>
    <t>Lê Hưng</t>
  </si>
  <si>
    <t>Thịnh</t>
  </si>
  <si>
    <t>08D100312</t>
  </si>
  <si>
    <t>08D100324</t>
  </si>
  <si>
    <t>08D100317</t>
  </si>
  <si>
    <t>08D100343</t>
  </si>
  <si>
    <t>Lưu Thanh</t>
  </si>
  <si>
    <t>08D100325</t>
  </si>
  <si>
    <t>Nghị</t>
  </si>
  <si>
    <t>08D100328</t>
  </si>
  <si>
    <t>Đinh Văn</t>
  </si>
  <si>
    <t>08D100345</t>
  </si>
  <si>
    <t>08D100364</t>
  </si>
  <si>
    <t>K44A7</t>
  </si>
  <si>
    <t>08D100410</t>
  </si>
  <si>
    <t>08D100381</t>
  </si>
  <si>
    <t>08D100379</t>
  </si>
  <si>
    <t>Đinh Thị Phương</t>
  </si>
  <si>
    <t>08D100394</t>
  </si>
  <si>
    <t>08D100372</t>
  </si>
  <si>
    <t>08D100368</t>
  </si>
  <si>
    <t>08D100366</t>
  </si>
  <si>
    <t>Bùi Thị Hương</t>
  </si>
  <si>
    <t>08D100365</t>
  </si>
  <si>
    <t>Bùi Thùy</t>
  </si>
  <si>
    <t>08D100402</t>
  </si>
  <si>
    <t>08D100382</t>
  </si>
  <si>
    <t>08D100408</t>
  </si>
  <si>
    <t>08D100375</t>
  </si>
  <si>
    <t>Hoàng Thị Thu</t>
  </si>
  <si>
    <t>08D100385</t>
  </si>
  <si>
    <t>08D100373</t>
  </si>
  <si>
    <t>Kiều Thị</t>
  </si>
  <si>
    <t>08D100392</t>
  </si>
  <si>
    <t>Vũ Huyền</t>
  </si>
  <si>
    <t>08D100393</t>
  </si>
  <si>
    <t>08D100399</t>
  </si>
  <si>
    <t>08D100397</t>
  </si>
  <si>
    <t>08D100389</t>
  </si>
  <si>
    <t>08D100401</t>
  </si>
  <si>
    <t>Toàn</t>
  </si>
  <si>
    <t>08D100400</t>
  </si>
  <si>
    <t>Phan Thu</t>
  </si>
  <si>
    <t>08D100371</t>
  </si>
  <si>
    <t>08D100378</t>
  </si>
  <si>
    <t>08D100391</t>
  </si>
  <si>
    <t>Lê Thanh</t>
  </si>
  <si>
    <t>09D100002</t>
  </si>
  <si>
    <t>Đỗ Thị Lan</t>
  </si>
  <si>
    <t>K45A1</t>
  </si>
  <si>
    <t>09D100051</t>
  </si>
  <si>
    <t>09D100050</t>
  </si>
  <si>
    <t>Hà Kiều</t>
  </si>
  <si>
    <t>09D100043</t>
  </si>
  <si>
    <t>Tô Như</t>
  </si>
  <si>
    <t>09D100045</t>
  </si>
  <si>
    <t>Nguyễn Thị Minh</t>
  </si>
  <si>
    <t>09D100017</t>
  </si>
  <si>
    <t>09D100036</t>
  </si>
  <si>
    <t>09D100049</t>
  </si>
  <si>
    <t>Đặng Thu</t>
  </si>
  <si>
    <t>09D100090</t>
  </si>
  <si>
    <t>Đôn</t>
  </si>
  <si>
    <t>K45A2</t>
  </si>
  <si>
    <t>09D100095</t>
  </si>
  <si>
    <t>Trần Mỹ</t>
  </si>
  <si>
    <t>09D100085</t>
  </si>
  <si>
    <t>Trần Đình</t>
  </si>
  <si>
    <t>Diễn</t>
  </si>
  <si>
    <t>09D100107</t>
  </si>
  <si>
    <t>Mận</t>
  </si>
  <si>
    <t>09D100127</t>
  </si>
  <si>
    <t>09D100165</t>
  </si>
  <si>
    <t>Phạm Quốc</t>
  </si>
  <si>
    <t>K45A3</t>
  </si>
  <si>
    <t>09D100198</t>
  </si>
  <si>
    <t>09D100203</t>
  </si>
  <si>
    <t>09D100177</t>
  </si>
  <si>
    <t>09D100164</t>
  </si>
  <si>
    <t>Đỗ Thị Ngọc</t>
  </si>
  <si>
    <t>09D100174</t>
  </si>
  <si>
    <t>09D100176</t>
  </si>
  <si>
    <t>09D100208</t>
  </si>
  <si>
    <t>09D100272</t>
  </si>
  <si>
    <t>Phúc</t>
  </si>
  <si>
    <t>K45A4</t>
  </si>
  <si>
    <r>
      <t>Ghi chó</t>
    </r>
    <r>
      <rPr>
        <sz val="14"/>
        <color indexed="8"/>
        <rFont val=".VnTime"/>
        <family val="2"/>
      </rPr>
      <t>: Dù kiÕn HB 46K lµ :11 sv,   §B QTC:  3.42 , RL lo¹i tèt</t>
    </r>
  </si>
  <si>
    <r>
      <t>Ghi chó</t>
    </r>
    <r>
      <rPr>
        <sz val="14"/>
        <color indexed="8"/>
        <rFont val=".VnTime"/>
        <family val="2"/>
      </rPr>
      <t>: Dù kiÕn HB 46A lµ :23 sv,   §B QTC:  3.42 , RL lo¹i tèt</t>
    </r>
  </si>
  <si>
    <t>Đỗ Đức</t>
  </si>
  <si>
    <t>Ngọc</t>
  </si>
  <si>
    <t>Trần Thị Huyền</t>
  </si>
  <si>
    <t>10D240043</t>
  </si>
  <si>
    <t>K46K1</t>
  </si>
  <si>
    <t>10D240041</t>
  </si>
  <si>
    <t>10D240008</t>
  </si>
  <si>
    <t>Giao</t>
  </si>
  <si>
    <t>10D240009</t>
  </si>
  <si>
    <t>10D240034</t>
  </si>
  <si>
    <t>10D240006</t>
  </si>
  <si>
    <t>10D240010</t>
  </si>
  <si>
    <t>Chu Minh</t>
  </si>
  <si>
    <t>10D240024</t>
  </si>
  <si>
    <t>10D240035</t>
  </si>
  <si>
    <t>10D240015</t>
  </si>
  <si>
    <t>Trương Thị Thuý</t>
  </si>
  <si>
    <t>10D240019</t>
  </si>
  <si>
    <t>10D240020</t>
  </si>
  <si>
    <t>10D240029</t>
  </si>
  <si>
    <t>10D240001</t>
  </si>
  <si>
    <t>Nông Hoàng</t>
  </si>
  <si>
    <t>10D240033</t>
  </si>
  <si>
    <t>Trần Lưu</t>
  </si>
  <si>
    <t>10D240039</t>
  </si>
  <si>
    <t>10D240031</t>
  </si>
  <si>
    <t>Lâm Thị Kiều</t>
  </si>
  <si>
    <t>10D240004</t>
  </si>
  <si>
    <t>10D240044</t>
  </si>
  <si>
    <t>10D240042</t>
  </si>
  <si>
    <t>10D240037</t>
  </si>
  <si>
    <t>10D240014</t>
  </si>
  <si>
    <t>10D240036</t>
  </si>
  <si>
    <t>10D240018</t>
  </si>
  <si>
    <t>10D240012</t>
  </si>
  <si>
    <t>10D240021</t>
  </si>
  <si>
    <t>10D240028</t>
  </si>
  <si>
    <t>10D240089</t>
  </si>
  <si>
    <t>Ngô Thế</t>
  </si>
  <si>
    <t>K46K2</t>
  </si>
  <si>
    <t>10D240072</t>
  </si>
  <si>
    <t>10D240064</t>
  </si>
  <si>
    <t>10D240063</t>
  </si>
  <si>
    <t>10D240092</t>
  </si>
  <si>
    <t>10D240100</t>
  </si>
  <si>
    <t>10D240098</t>
  </si>
  <si>
    <t>10D240069</t>
  </si>
  <si>
    <t>Nguyễn Trần Hoàng</t>
  </si>
  <si>
    <t>10D240077</t>
  </si>
  <si>
    <t>10D240097</t>
  </si>
  <si>
    <t>My</t>
  </si>
  <si>
    <t>Vũ Tiến</t>
  </si>
  <si>
    <t>Phạm Thị Thúy</t>
  </si>
  <si>
    <t>Nguyễn Thị Hà</t>
  </si>
  <si>
    <t>Trần Thị Quỳnh</t>
  </si>
  <si>
    <t>Lưu Thị</t>
  </si>
  <si>
    <t>08D100071</t>
  </si>
  <si>
    <t>Lại Trung</t>
  </si>
  <si>
    <t>08D100073</t>
  </si>
  <si>
    <t>Vũ Thị Thúy</t>
  </si>
  <si>
    <t>08D100101</t>
  </si>
  <si>
    <t>Thủy</t>
  </si>
  <si>
    <t>08D100100</t>
  </si>
  <si>
    <t>08D100063</t>
  </si>
  <si>
    <t>08D100081</t>
  </si>
  <si>
    <t>May</t>
  </si>
  <si>
    <t>08D100110</t>
  </si>
  <si>
    <t>08D100108</t>
  </si>
  <si>
    <t>08D100109</t>
  </si>
  <si>
    <t>Lan</t>
  </si>
  <si>
    <t>08D100111</t>
  </si>
  <si>
    <t>Sáng</t>
  </si>
  <si>
    <t>08D100103</t>
  </si>
  <si>
    <t>08D100086</t>
  </si>
  <si>
    <t>08D100064</t>
  </si>
  <si>
    <t>Chính</t>
  </si>
  <si>
    <t>08D100104</t>
  </si>
  <si>
    <t>Trần Thị Minh</t>
  </si>
  <si>
    <t>08D100140</t>
  </si>
  <si>
    <t>K44A3</t>
  </si>
  <si>
    <t>08D100139</t>
  </si>
  <si>
    <t>08D100154</t>
  </si>
  <si>
    <t>07D100202</t>
  </si>
  <si>
    <t>08D100148</t>
  </si>
  <si>
    <t>Phạm Thanh</t>
  </si>
  <si>
    <t>08D100121</t>
  </si>
  <si>
    <t>Đặng Thị Ngọc</t>
  </si>
  <si>
    <t>08D100152</t>
  </si>
  <si>
    <t>08D100146</t>
  </si>
  <si>
    <t>Hoàng Thị Phương</t>
  </si>
  <si>
    <t>08D100141</t>
  </si>
  <si>
    <t>Hoài</t>
  </si>
  <si>
    <t>08D100168</t>
  </si>
  <si>
    <t>Vũ Nguyên</t>
  </si>
  <si>
    <t>Định</t>
  </si>
  <si>
    <t>08D100166</t>
  </si>
  <si>
    <t>08D100129</t>
  </si>
  <si>
    <t>Đỗ Lan</t>
  </si>
  <si>
    <t>08D100160</t>
  </si>
  <si>
    <t>08D100159</t>
  </si>
  <si>
    <t>08D100127</t>
  </si>
  <si>
    <t>Dương Quỳnh</t>
  </si>
  <si>
    <t>08D100157</t>
  </si>
  <si>
    <t>Toan</t>
  </si>
  <si>
    <t>08D100144</t>
  </si>
  <si>
    <t>08D100138</t>
  </si>
  <si>
    <t>Nguyễn Duy</t>
  </si>
  <si>
    <t>08D100167</t>
  </si>
  <si>
    <t>Bùi Hải</t>
  </si>
  <si>
    <t>Đăng</t>
  </si>
  <si>
    <t>08D100123</t>
  </si>
  <si>
    <t>Phan Hoàng</t>
  </si>
  <si>
    <t>Chiến</t>
  </si>
  <si>
    <t>08D100124</t>
  </si>
  <si>
    <t>Du</t>
  </si>
  <si>
    <t>08D100128</t>
  </si>
  <si>
    <t>Phan Thị Ngọc</t>
  </si>
  <si>
    <t>08D100145</t>
  </si>
  <si>
    <t>Ngô Việt</t>
  </si>
  <si>
    <t xml:space="preserve">      Bé gi¸o dôc vµ ®µo t¹o                        Céng hoµ x· héi chñ nghÜa viÖt nam</t>
  </si>
  <si>
    <t>STT</t>
  </si>
  <si>
    <t>Líp</t>
  </si>
  <si>
    <t>Sè tc</t>
  </si>
  <si>
    <t>§TBCHT</t>
  </si>
  <si>
    <t>XLRL</t>
  </si>
  <si>
    <t>Møc HB</t>
  </si>
  <si>
    <t>THµNH TIÒN</t>
  </si>
  <si>
    <t>ký nhËn</t>
  </si>
  <si>
    <t xml:space="preserve">                                     ( KÌm theo Q§ sè               / TM- CTCT &amp; SV ngµy     th¸ng    n¨m 2011)</t>
  </si>
  <si>
    <r>
      <t xml:space="preserve">    Tr­êng ®¹i häc th­¬ng m¹i                                    </t>
    </r>
    <r>
      <rPr>
        <sz val="13"/>
        <rFont val=".VnTimeH"/>
        <family val="2"/>
      </rPr>
      <t xml:space="preserve"> </t>
    </r>
    <r>
      <rPr>
        <sz val="13"/>
        <rFont val=".VnTime"/>
        <family val="2"/>
      </rPr>
      <t>§éc lËp - Tù do - H¹nh phóc</t>
    </r>
  </si>
  <si>
    <t>tªn</t>
  </si>
  <si>
    <t xml:space="preserve">Hä vµ </t>
  </si>
  <si>
    <t>kt hiÖu tr­ëng</t>
  </si>
  <si>
    <t>phã hiÖu tr­ëng</t>
  </si>
  <si>
    <t xml:space="preserve">      PGS, TS NguyÔn Hoµng Long</t>
  </si>
  <si>
    <t>danh s¸ch sinh viªn ®­îc nhËn  häc bæng häc kú II n¨m häc 2010 - 2011</t>
  </si>
  <si>
    <t>Đinh Thanh</t>
  </si>
  <si>
    <t>Võ Thị</t>
  </si>
  <si>
    <t>Trà</t>
  </si>
  <si>
    <t>Nguyễn Thị Thuỳ</t>
  </si>
  <si>
    <t>Phương</t>
  </si>
  <si>
    <t>07D100122</t>
  </si>
  <si>
    <t>Phùng Tiến</t>
  </si>
  <si>
    <t>Xuất sắc</t>
  </si>
  <si>
    <t>khá</t>
  </si>
  <si>
    <t>Kh¸</t>
  </si>
  <si>
    <t>Sinh viªn xem xÐt kiÓm tra l¹i  thÊy sai ph¶n ¶nh vÒ khoa tr­íc ngµy 24-03-2011</t>
  </si>
  <si>
    <t>NÕu §iÓm tæng kÕt theo thang ®iÓm 4 b»ng nhau, lÊy ®iÓm TK theo thang ®iÓm 10 vµ kÕt qu¶ RL</t>
  </si>
  <si>
    <t>Yên</t>
  </si>
  <si>
    <t>Đỗ Văn</t>
  </si>
  <si>
    <t>Nguyễn Quang</t>
  </si>
  <si>
    <t>Sang</t>
  </si>
  <si>
    <t>07D100350</t>
  </si>
  <si>
    <t>K43A5</t>
  </si>
  <si>
    <t>07D100360</t>
  </si>
  <si>
    <t>Mạnh</t>
  </si>
  <si>
    <t>07D100334</t>
  </si>
  <si>
    <t>Ngụy Như Ngọc</t>
  </si>
  <si>
    <t>07D100367</t>
  </si>
  <si>
    <t>Khương Thị Thuý</t>
  </si>
  <si>
    <t>Hoà</t>
  </si>
  <si>
    <t>Hải</t>
  </si>
  <si>
    <t>Bích</t>
  </si>
  <si>
    <t>Mai</t>
  </si>
  <si>
    <t>Nguyễn Ngọc</t>
  </si>
  <si>
    <t>Tươi</t>
  </si>
  <si>
    <t>Hà Thị</t>
  </si>
  <si>
    <t>Hoàng Quang</t>
  </si>
  <si>
    <t>Huy</t>
  </si>
  <si>
    <t>Duyên</t>
  </si>
  <si>
    <t>Nguyễn Thị Thu</t>
  </si>
  <si>
    <t>07D100422</t>
  </si>
  <si>
    <t>Nguyễn Kim</t>
  </si>
  <si>
    <t>K43A6</t>
  </si>
  <si>
    <t>07D100425</t>
  </si>
  <si>
    <t>Trương Đức</t>
  </si>
  <si>
    <t>Khôi</t>
  </si>
  <si>
    <t>07D100446</t>
  </si>
  <si>
    <t>Trịnh Thị</t>
  </si>
  <si>
    <t>07D100403</t>
  </si>
  <si>
    <t>Phạm Thị Vân</t>
  </si>
  <si>
    <t>Hoàng Hồng</t>
  </si>
  <si>
    <t>09D100296</t>
  </si>
  <si>
    <t>Vân</t>
  </si>
  <si>
    <t>09D100275</t>
  </si>
  <si>
    <t>09D100246</t>
  </si>
  <si>
    <t>Hoàng Nghĩa</t>
  </si>
  <si>
    <t>09D100283</t>
  </si>
  <si>
    <t>09D100268</t>
  </si>
  <si>
    <t>Luận</t>
  </si>
  <si>
    <t>09D100278</t>
  </si>
  <si>
    <t>Tách</t>
  </si>
  <si>
    <t>09D100332</t>
  </si>
  <si>
    <t>K45A5</t>
  </si>
  <si>
    <t>09D100371</t>
  </si>
  <si>
    <t>Đỗ Thị Thanh</t>
  </si>
  <si>
    <t>09D100362</t>
  </si>
  <si>
    <t>09D100352</t>
  </si>
  <si>
    <t>Nguyễn Thị Bích</t>
  </si>
  <si>
    <t>09D100344</t>
  </si>
  <si>
    <t>09D100356</t>
  </si>
  <si>
    <t>09D100330</t>
  </si>
  <si>
    <t>Phan Đức</t>
  </si>
  <si>
    <t>09D100369</t>
  </si>
  <si>
    <t>09D100363</t>
  </si>
  <si>
    <t>09D100428</t>
  </si>
  <si>
    <t>Mai Thị</t>
  </si>
  <si>
    <t>Luyến</t>
  </si>
  <si>
    <t>K45A6</t>
  </si>
  <si>
    <t>09D100456</t>
  </si>
  <si>
    <t>09D100433</t>
  </si>
  <si>
    <t>Đồng Thị Thuý</t>
  </si>
  <si>
    <t>Đỗ Ngọc</t>
  </si>
  <si>
    <t>Mơ</t>
  </si>
  <si>
    <t>Mây</t>
  </si>
  <si>
    <t>Phạm Thuỳ</t>
  </si>
  <si>
    <t>Chi</t>
  </si>
  <si>
    <t>09D100514</t>
  </si>
  <si>
    <t>K45A7</t>
  </si>
  <si>
    <t>09D100486</t>
  </si>
  <si>
    <t>Chọn</t>
  </si>
  <si>
    <t>09D100523</t>
  </si>
  <si>
    <t>Nguyễn Phương</t>
  </si>
  <si>
    <t>09D100501</t>
  </si>
  <si>
    <t>Nguyễn Minh</t>
  </si>
  <si>
    <t>10D100021</t>
  </si>
  <si>
    <t>K46A1</t>
  </si>
  <si>
    <t>10D100028</t>
  </si>
  <si>
    <t>Lê Tiến</t>
  </si>
  <si>
    <t>10D100001</t>
  </si>
  <si>
    <t>10D100009</t>
  </si>
  <si>
    <t>Vũ Thị Hồng</t>
  </si>
  <si>
    <t>10D100033</t>
  </si>
  <si>
    <t>Đỗ Thị Thuý</t>
  </si>
  <si>
    <t>10D100007</t>
  </si>
  <si>
    <t>Dinh</t>
  </si>
  <si>
    <t>10D100047</t>
  </si>
  <si>
    <t>10D100038</t>
  </si>
  <si>
    <t>10D100055</t>
  </si>
  <si>
    <t>10D100027</t>
  </si>
  <si>
    <t>Vũ Duy</t>
  </si>
  <si>
    <t>10D100042</t>
  </si>
  <si>
    <t>10D100026</t>
  </si>
  <si>
    <t>10D100036</t>
  </si>
  <si>
    <t>Nguyễn Hữu</t>
  </si>
  <si>
    <t>10D100044</t>
  </si>
  <si>
    <t>Thâu</t>
  </si>
  <si>
    <t>10D100005</t>
  </si>
  <si>
    <t>Công</t>
  </si>
  <si>
    <t>10D100048</t>
  </si>
  <si>
    <t>10D100034</t>
  </si>
  <si>
    <t>10D100014</t>
  </si>
  <si>
    <t>10D100056</t>
  </si>
  <si>
    <t>Lê Thị Tường</t>
  </si>
  <si>
    <t>10D100059</t>
  </si>
  <si>
    <t>10D100051</t>
  </si>
  <si>
    <t>Đỗ Thị Thu</t>
  </si>
  <si>
    <t>10D100058</t>
  </si>
  <si>
    <t>10D100016</t>
  </si>
  <si>
    <t>Vũ Đình</t>
  </si>
  <si>
    <t>10D100039</t>
  </si>
  <si>
    <t>10D100029</t>
  </si>
  <si>
    <t>Nguyễn Hà</t>
  </si>
  <si>
    <t>10D100053</t>
  </si>
  <si>
    <t>Nguyễn Thị Cẩm</t>
  </si>
  <si>
    <t>10D100019</t>
  </si>
  <si>
    <t>Hòa</t>
  </si>
  <si>
    <t>10D100011</t>
  </si>
  <si>
    <t>Phạm Đức</t>
  </si>
  <si>
    <t>Cần</t>
  </si>
  <si>
    <t>K46A4</t>
  </si>
  <si>
    <t>10D100210</t>
  </si>
  <si>
    <t>10D100211</t>
  </si>
  <si>
    <t>10D100234</t>
  </si>
  <si>
    <t>Nhạn</t>
  </si>
  <si>
    <t>10D100203</t>
  </si>
  <si>
    <t>10D100235</t>
  </si>
  <si>
    <t>Lê Thị Tuyết</t>
  </si>
  <si>
    <t>10D100256</t>
  </si>
  <si>
    <t>10D100213</t>
  </si>
  <si>
    <t>10D100205</t>
  </si>
  <si>
    <t>10D100257</t>
  </si>
  <si>
    <t>10D100238</t>
  </si>
  <si>
    <t>10D100208</t>
  </si>
  <si>
    <t>Ngô Hoàng</t>
  </si>
  <si>
    <t>10D100230</t>
  </si>
  <si>
    <t>10D100252</t>
  </si>
  <si>
    <t>Trần Anh</t>
  </si>
  <si>
    <t>10D100241</t>
  </si>
  <si>
    <t>10D100248</t>
  </si>
  <si>
    <t>Nguyễn Huyền</t>
  </si>
  <si>
    <t>10D100233</t>
  </si>
  <si>
    <t>Phùng Thị</t>
  </si>
  <si>
    <t>10D100242</t>
  </si>
  <si>
    <t>Phạm Hà</t>
  </si>
  <si>
    <t>10D100215</t>
  </si>
  <si>
    <t>10D100214</t>
  </si>
  <si>
    <t>10D100237</t>
  </si>
  <si>
    <t>Doãn Hồng</t>
  </si>
  <si>
    <t>10D100249</t>
  </si>
  <si>
    <t>10D100255</t>
  </si>
  <si>
    <t>Vương</t>
  </si>
  <si>
    <t>10D100225</t>
  </si>
  <si>
    <t>10D100207</t>
  </si>
  <si>
    <t>Gánh</t>
  </si>
  <si>
    <t>10D100216</t>
  </si>
  <si>
    <t>10D100219</t>
  </si>
  <si>
    <t>Lương Xuân</t>
  </si>
  <si>
    <t>10D100218</t>
  </si>
  <si>
    <t>10D100221</t>
  </si>
  <si>
    <t>10D100224</t>
  </si>
  <si>
    <t>10D100240</t>
  </si>
  <si>
    <t>Vũ Trúc</t>
  </si>
  <si>
    <t>10D100222</t>
  </si>
  <si>
    <t>Đặng Đình Thịnh</t>
  </si>
  <si>
    <t>10D100295</t>
  </si>
  <si>
    <t>K46A5</t>
  </si>
  <si>
    <t>10D100298</t>
  </si>
  <si>
    <t>10D100294</t>
  </si>
  <si>
    <t>10D100305</t>
  </si>
  <si>
    <t>Hà Thị Mỹ</t>
  </si>
  <si>
    <t>10D100324</t>
  </si>
  <si>
    <t>10D100312</t>
  </si>
  <si>
    <t>10D100323</t>
  </si>
  <si>
    <t>10D100275</t>
  </si>
  <si>
    <t>Đào Thị Kim</t>
  </si>
  <si>
    <t>10D100306</t>
  </si>
  <si>
    <t>10D100328</t>
  </si>
  <si>
    <t>10D100282</t>
  </si>
  <si>
    <t>Lưu Thị Thuỳ</t>
  </si>
  <si>
    <t>10D100311</t>
  </si>
  <si>
    <t>10D100284</t>
  </si>
  <si>
    <t>Đinh Hà</t>
  </si>
  <si>
    <t>10D100310</t>
  </si>
  <si>
    <t>Trịnh Ngọc</t>
  </si>
  <si>
    <t>10D100280</t>
  </si>
  <si>
    <t>10D100319</t>
  </si>
  <si>
    <t>Thường</t>
  </si>
  <si>
    <t>10D100302</t>
  </si>
  <si>
    <t>10D100318</t>
  </si>
  <si>
    <t>10D100303</t>
  </si>
  <si>
    <t>10D100274</t>
  </si>
  <si>
    <t>10D100316</t>
  </si>
  <si>
    <t>Nguyễn Hồng</t>
  </si>
  <si>
    <t>10D100301</t>
  </si>
  <si>
    <t>10D100283</t>
  </si>
  <si>
    <t>Đạt</t>
  </si>
  <si>
    <t>10D100286</t>
  </si>
  <si>
    <t>Vũ Trung</t>
  </si>
  <si>
    <t>10D100290</t>
  </si>
  <si>
    <t>Bùi Văn</t>
  </si>
  <si>
    <t>10D100325</t>
  </si>
  <si>
    <t>Hoàng Thị Hà</t>
  </si>
  <si>
    <t>10D100277</t>
  </si>
  <si>
    <t>10D100272</t>
  </si>
  <si>
    <t>Trần Hiệp</t>
  </si>
  <si>
    <t>10D100309</t>
  </si>
  <si>
    <t>10D100291</t>
  </si>
  <si>
    <t>Đinh Thị Thu</t>
  </si>
  <si>
    <t>10D100308</t>
  </si>
  <si>
    <t>10D100314</t>
  </si>
  <si>
    <t>10D100321</t>
  </si>
  <si>
    <t>Tình</t>
  </si>
  <si>
    <t>10D100307</t>
  </si>
  <si>
    <t>Trần Thế</t>
  </si>
  <si>
    <t>10D100297</t>
  </si>
  <si>
    <t>10D100285</t>
  </si>
  <si>
    <t>Tống Thị</t>
  </si>
  <si>
    <t>10D100313</t>
  </si>
  <si>
    <t>Tho</t>
  </si>
  <si>
    <t>10D100317</t>
  </si>
  <si>
    <t>10D100299</t>
  </si>
  <si>
    <t>10D100287</t>
  </si>
  <si>
    <t>Trần Ngọc</t>
  </si>
  <si>
    <t>Quyết</t>
  </si>
  <si>
    <t>Vũ</t>
  </si>
  <si>
    <t>Nguyễn Thu</t>
  </si>
  <si>
    <t>Huyền</t>
  </si>
  <si>
    <t>Nguyễn Văn</t>
  </si>
  <si>
    <t>Thành</t>
  </si>
  <si>
    <t>Liên</t>
  </si>
  <si>
    <t>07D100048</t>
  </si>
  <si>
    <t>Nguyễn Thị</t>
  </si>
  <si>
    <t>Thu</t>
  </si>
  <si>
    <t>K43A1</t>
  </si>
  <si>
    <t>07D100022</t>
  </si>
  <si>
    <t>Cao Thị</t>
  </si>
  <si>
    <t>Hương</t>
  </si>
  <si>
    <t>07D100016</t>
  </si>
  <si>
    <t>Hiền</t>
  </si>
  <si>
    <t>07D100036</t>
  </si>
  <si>
    <t>Nguyễn Thị Hồng</t>
  </si>
  <si>
    <t>Nhung</t>
  </si>
  <si>
    <t>07D100064</t>
  </si>
  <si>
    <t>Nguyễn Quế</t>
  </si>
  <si>
    <t>Sâm</t>
  </si>
  <si>
    <t>Thuỳ</t>
  </si>
  <si>
    <t>Phượng</t>
  </si>
  <si>
    <t>Hạnh</t>
  </si>
  <si>
    <t>Lê Thị</t>
  </si>
  <si>
    <t>Lê Văn</t>
  </si>
  <si>
    <t>Sơn</t>
  </si>
  <si>
    <t>Anh</t>
  </si>
  <si>
    <t>Nguyễn Thị Thanh</t>
  </si>
  <si>
    <t>Tạ Thị</t>
  </si>
  <si>
    <t>Nam</t>
  </si>
  <si>
    <t>Quyên</t>
  </si>
  <si>
    <t>Hưng</t>
  </si>
  <si>
    <t>Nguyễn Đức</t>
  </si>
  <si>
    <t>Nga</t>
  </si>
  <si>
    <t>Trần Thị Phương</t>
  </si>
  <si>
    <t>Hoa</t>
  </si>
  <si>
    <t>Trang</t>
  </si>
  <si>
    <t>Biên</t>
  </si>
  <si>
    <t>Huệ</t>
  </si>
  <si>
    <t>Tú</t>
  </si>
  <si>
    <t>Duy</t>
  </si>
  <si>
    <t>Dũng</t>
  </si>
  <si>
    <t>Trần Thị</t>
  </si>
  <si>
    <t>Oanh</t>
  </si>
  <si>
    <t>Tuyền</t>
  </si>
  <si>
    <t>Việt</t>
  </si>
  <si>
    <t>Thắng</t>
  </si>
  <si>
    <t>Yến</t>
  </si>
  <si>
    <t>Phạm Văn</t>
  </si>
  <si>
    <t>Lâm</t>
  </si>
  <si>
    <t>07D100132</t>
  </si>
  <si>
    <t>K43A2</t>
  </si>
  <si>
    <t>Nguyễn Thị Phương</t>
  </si>
  <si>
    <t>Phạm Thị Thanh</t>
  </si>
  <si>
    <t>Quý</t>
  </si>
  <si>
    <t>Loan</t>
  </si>
  <si>
    <t>Dương Thị</t>
  </si>
  <si>
    <t>Tâm</t>
  </si>
  <si>
    <t>Thúy</t>
  </si>
  <si>
    <t>Hoàng Thị</t>
  </si>
  <si>
    <t>Tuyết</t>
  </si>
  <si>
    <t>Trần Thị Thu</t>
  </si>
  <si>
    <t>Xuân</t>
  </si>
  <si>
    <t>Ngân</t>
  </si>
  <si>
    <t>Cường</t>
  </si>
  <si>
    <t>Hồng</t>
  </si>
  <si>
    <t>Minh</t>
  </si>
  <si>
    <t>Thái</t>
  </si>
  <si>
    <t>Cương</t>
  </si>
  <si>
    <t>Nguyễn Đình</t>
  </si>
  <si>
    <t>An</t>
  </si>
  <si>
    <t>Trần Thị Mai</t>
  </si>
  <si>
    <t>Thảo</t>
  </si>
  <si>
    <t>Hoàng</t>
  </si>
  <si>
    <t>Long</t>
  </si>
  <si>
    <t>07D100287</t>
  </si>
  <si>
    <t>Chu Thị</t>
  </si>
  <si>
    <t>K43A4</t>
  </si>
  <si>
    <t>07D100280</t>
  </si>
  <si>
    <t>San</t>
  </si>
  <si>
    <t>07D100289</t>
  </si>
  <si>
    <t>07D100265</t>
  </si>
  <si>
    <t>Trương Thị</t>
  </si>
  <si>
    <t>07D100241</t>
  </si>
  <si>
    <t>Lê Thuý</t>
  </si>
  <si>
    <t>07D100256</t>
  </si>
  <si>
    <t>Nguyễn Thị Mai</t>
  </si>
  <si>
    <t>07D100293</t>
  </si>
  <si>
    <t>07D100261</t>
  </si>
  <si>
    <t>Lê</t>
  </si>
  <si>
    <t>07D100292</t>
  </si>
  <si>
    <t>Bùi Thị Đoan</t>
  </si>
  <si>
    <t>07D100270</t>
  </si>
  <si>
    <t>Nguyệt</t>
  </si>
  <si>
    <t>Nguyễn Thị Ngọc</t>
  </si>
  <si>
    <t>ánh</t>
  </si>
  <si>
    <t>Ngô Thị Kim</t>
  </si>
  <si>
    <t>Đỗ Thị</t>
  </si>
  <si>
    <t>Nguyễn Thị Hải</t>
  </si>
  <si>
    <t>Nguyễn Thị Kim</t>
  </si>
  <si>
    <t>Dung</t>
  </si>
  <si>
    <t>Nguyễn Thị Thuý</t>
  </si>
  <si>
    <t>Đỗ Minh</t>
  </si>
  <si>
    <t>Thơm</t>
  </si>
  <si>
    <t xml:space="preserve">                                     Kho¸ 45                        Khoa: Qu¶n trÞ doanh ghiÖp</t>
  </si>
  <si>
    <t xml:space="preserve">           NguyÔn Hoµng Long</t>
  </si>
  <si>
    <t xml:space="preserve">                                  Kho¸ 46 A                        Khoa: Qu¶n trÞ doanh ghiÖp</t>
  </si>
  <si>
    <t xml:space="preserve">                                 Kho¸ 46K                        Khoa: Qu¶n trÞ doanh ghiÖp</t>
  </si>
  <si>
    <t>Tèt</t>
  </si>
  <si>
    <t>XuÊt s¾c</t>
  </si>
  <si>
    <t>kh¸</t>
  </si>
  <si>
    <t>Bùi Đình</t>
  </si>
  <si>
    <t>Bùi Thị Hồng</t>
  </si>
  <si>
    <t>Nguyễn Mạnh</t>
  </si>
  <si>
    <t>Trần Công</t>
  </si>
  <si>
    <t>08D100032</t>
  </si>
  <si>
    <t>K44A1</t>
  </si>
  <si>
    <t>08D100021</t>
  </si>
  <si>
    <t>08D100030</t>
  </si>
  <si>
    <t>Quy</t>
  </si>
  <si>
    <t>08D100019</t>
  </si>
  <si>
    <t>Dương Thị Quỳnh</t>
  </si>
  <si>
    <t>08D100045</t>
  </si>
  <si>
    <t>Đỗ Thị Kim</t>
  </si>
  <si>
    <t>Thoa</t>
  </si>
  <si>
    <t>08D100009</t>
  </si>
  <si>
    <t>08D100007</t>
  </si>
  <si>
    <t>Bùi Thanh</t>
  </si>
  <si>
    <t>08D100018</t>
  </si>
  <si>
    <t>Đỗ Thị Xuân</t>
  </si>
  <si>
    <t>Mừng</t>
  </si>
  <si>
    <t>08D100029</t>
  </si>
  <si>
    <t>Nguyễn Như</t>
  </si>
  <si>
    <t>08D100008</t>
  </si>
  <si>
    <t>Hiếu</t>
  </si>
  <si>
    <t>08D100022</t>
  </si>
  <si>
    <t>08D100035</t>
  </si>
  <si>
    <t>Nguyễn Tiến</t>
  </si>
  <si>
    <t>Tuyên</t>
  </si>
  <si>
    <t>07D100062</t>
  </si>
  <si>
    <t>08D100011</t>
  </si>
  <si>
    <t>08D100014</t>
  </si>
  <si>
    <t>Mai Thị Lan</t>
  </si>
  <si>
    <t>08D100013</t>
  </si>
  <si>
    <t>08D100051</t>
  </si>
  <si>
    <t>08D100037</t>
  </si>
  <si>
    <t>Lương Thị</t>
  </si>
  <si>
    <t>08D100036</t>
  </si>
  <si>
    <t>Hoàng Công</t>
  </si>
  <si>
    <t>08D100024</t>
  </si>
  <si>
    <t>Đinh Thu</t>
  </si>
  <si>
    <t>08D100105</t>
  </si>
  <si>
    <t>Viển</t>
  </si>
  <si>
    <t>K44A2</t>
  </si>
  <si>
    <t>08D100069</t>
  </si>
  <si>
    <t>Trần Thị Thanh</t>
  </si>
  <si>
    <t>08D100096</t>
  </si>
  <si>
    <t>Thuật</t>
  </si>
  <si>
    <t>08D100090</t>
  </si>
  <si>
    <t>Nguyễn</t>
  </si>
  <si>
    <t>08D100083</t>
  </si>
  <si>
    <t>08D100088</t>
  </si>
  <si>
    <t>08D100068</t>
  </si>
  <si>
    <t>08D100091</t>
  </si>
  <si>
    <t>Lê Quảng</t>
  </si>
  <si>
    <t>08D100080</t>
  </si>
  <si>
    <t>08D100098</t>
  </si>
  <si>
    <t xml:space="preserve">                                   Kho¸ 43                       Khoa: Kh¸ch s¹n - du lÞch</t>
  </si>
  <si>
    <t>07D110148</t>
  </si>
  <si>
    <t>K43B2</t>
  </si>
  <si>
    <t>07D110018</t>
  </si>
  <si>
    <t>K43B1</t>
  </si>
  <si>
    <t>07D110251</t>
  </si>
  <si>
    <t>Bùi Thị</t>
  </si>
  <si>
    <t>K43B4</t>
  </si>
  <si>
    <t>07D110169</t>
  </si>
  <si>
    <t>Bé</t>
  </si>
  <si>
    <t>K43B3</t>
  </si>
  <si>
    <t>07D110034</t>
  </si>
  <si>
    <t>Nguyễn ánh</t>
  </si>
  <si>
    <t>07D110088</t>
  </si>
  <si>
    <t>07D110227</t>
  </si>
  <si>
    <t>Lê Thị ánh</t>
  </si>
  <si>
    <t>07D110105</t>
  </si>
  <si>
    <t>07D110357</t>
  </si>
  <si>
    <t>Trần Thị Tố</t>
  </si>
  <si>
    <t>K43B5</t>
  </si>
  <si>
    <t>07D110171</t>
  </si>
  <si>
    <t>07D110302</t>
  </si>
  <si>
    <t>07D110084</t>
  </si>
  <si>
    <t>Bảy</t>
  </si>
  <si>
    <t>07D110174</t>
  </si>
  <si>
    <t>07D110060</t>
  </si>
  <si>
    <t>Vui</t>
  </si>
  <si>
    <t>07D110063</t>
  </si>
  <si>
    <t xml:space="preserve"> Hương</t>
  </si>
  <si>
    <t>07D110145</t>
  </si>
  <si>
    <t>07D110258</t>
  </si>
  <si>
    <t>Hoàng Thu</t>
  </si>
  <si>
    <t>07D110375</t>
  </si>
  <si>
    <t>07D110250</t>
  </si>
  <si>
    <t>07D110350</t>
  </si>
  <si>
    <t>Liệu</t>
  </si>
  <si>
    <t>07D110421</t>
  </si>
  <si>
    <t>Vũ Thị Thanh</t>
  </si>
  <si>
    <t>K43B6</t>
  </si>
  <si>
    <t>07D110176</t>
  </si>
  <si>
    <t>07D110254</t>
  </si>
  <si>
    <t>07D110299</t>
  </si>
  <si>
    <t>Hoàng Ngọc</t>
  </si>
  <si>
    <t>07D110249</t>
  </si>
  <si>
    <t>07D110027</t>
  </si>
  <si>
    <t>07D110243</t>
  </si>
  <si>
    <t>Trần Thị Vân</t>
  </si>
  <si>
    <t>07D110248</t>
  </si>
  <si>
    <t>07D110271</t>
  </si>
  <si>
    <t>07D110004</t>
  </si>
  <si>
    <t>07D110138</t>
  </si>
  <si>
    <t>Lê Hải</t>
  </si>
  <si>
    <t>07D110041</t>
  </si>
  <si>
    <t>07D110365</t>
  </si>
  <si>
    <t>07D110023</t>
  </si>
  <si>
    <t>07D110211</t>
  </si>
  <si>
    <t>07D110109</t>
  </si>
  <si>
    <t>07D110281</t>
  </si>
  <si>
    <t xml:space="preserve">               NguyÔn Hoµng Long</t>
  </si>
  <si>
    <t xml:space="preserve">                                   Kho¸ 44B                       Khoa: Kh¸ch s¹n - du lÞch</t>
  </si>
  <si>
    <t xml:space="preserve">                                        ( KÌm theo Q§ sè               / TM- CTCT &amp; SV ngµy     th¸ng    n¨m 2011)</t>
  </si>
  <si>
    <t>08D110129</t>
  </si>
  <si>
    <t>Nguyễn Thuý</t>
  </si>
  <si>
    <t>K44B3</t>
  </si>
  <si>
    <t>08D110216</t>
  </si>
  <si>
    <t>K44B4</t>
  </si>
  <si>
    <t>08D110064</t>
  </si>
  <si>
    <t>K44B2</t>
  </si>
  <si>
    <t>08D110009</t>
  </si>
  <si>
    <t>Đỗ Thanh</t>
  </si>
  <si>
    <t>K44B1</t>
  </si>
  <si>
    <t>08D110065</t>
  </si>
  <si>
    <t>08D110106</t>
  </si>
  <si>
    <t>Khá</t>
  </si>
  <si>
    <t>08D110199</t>
  </si>
  <si>
    <t>Vắn Thị</t>
  </si>
  <si>
    <t>08D110283</t>
  </si>
  <si>
    <t>K44B5</t>
  </si>
  <si>
    <t>08D110288</t>
  </si>
  <si>
    <t>08D110002</t>
  </si>
  <si>
    <t>Ba</t>
  </si>
  <si>
    <t>08D110015</t>
  </si>
  <si>
    <t>08D110135</t>
  </si>
  <si>
    <t>08D110134</t>
  </si>
  <si>
    <t>08D110157</t>
  </si>
  <si>
    <t>Nguyễn Thị Nam</t>
  </si>
  <si>
    <t>08D110222</t>
  </si>
  <si>
    <t>08D110195</t>
  </si>
  <si>
    <t>08D110244</t>
  </si>
  <si>
    <t>Chiêm</t>
  </si>
  <si>
    <t>08D110241</t>
  </si>
  <si>
    <t>Trịnh Thị Ngọc</t>
  </si>
  <si>
    <t>08D110334</t>
  </si>
  <si>
    <t>K44B6</t>
  </si>
  <si>
    <t>08D110338</t>
  </si>
  <si>
    <t>08D110351</t>
  </si>
  <si>
    <t>08D110028</t>
  </si>
  <si>
    <t>08D110066</t>
  </si>
  <si>
    <t>08D110242</t>
  </si>
  <si>
    <t>08D110279</t>
  </si>
  <si>
    <t>Trần ThịThanh</t>
  </si>
  <si>
    <t>08D110354</t>
  </si>
  <si>
    <t>08D110188</t>
  </si>
  <si>
    <t>08D110040</t>
  </si>
  <si>
    <t>Nguyễn Thị Huyền</t>
  </si>
  <si>
    <t>08D110069</t>
  </si>
  <si>
    <t>08D110102</t>
  </si>
  <si>
    <t>Cát Thu</t>
  </si>
  <si>
    <t>08D110289</t>
  </si>
  <si>
    <t>08D110246</t>
  </si>
  <si>
    <t>08D110124</t>
  </si>
  <si>
    <t>Phạm Thị Kim</t>
  </si>
  <si>
    <t>08D110025</t>
  </si>
  <si>
    <t>08D110305</t>
  </si>
  <si>
    <t>08D110233</t>
  </si>
  <si>
    <t>Xim</t>
  </si>
  <si>
    <t xml:space="preserve">         NguyÔn Hoµng Long</t>
  </si>
  <si>
    <t xml:space="preserve">                            Kho¸ 45B                       Khoa: Kh¸ch s¹n - du lÞch</t>
  </si>
  <si>
    <t>09D110191</t>
  </si>
  <si>
    <t>Mến</t>
  </si>
  <si>
    <t>K45B3</t>
  </si>
  <si>
    <t>08D110123</t>
  </si>
  <si>
    <t>09D110275</t>
  </si>
  <si>
    <t>K45B4</t>
  </si>
  <si>
    <t>09D110184</t>
  </si>
  <si>
    <t>09D110210</t>
  </si>
  <si>
    <t>Thêm</t>
  </si>
  <si>
    <t>09D110216</t>
  </si>
  <si>
    <t>09D110518</t>
  </si>
  <si>
    <t>K45B7</t>
  </si>
  <si>
    <t>09D110350</t>
  </si>
  <si>
    <t>Phùng Hà</t>
  </si>
  <si>
    <t>K45B5</t>
  </si>
  <si>
    <t>09D110332</t>
  </si>
  <si>
    <t>09D110022</t>
  </si>
  <si>
    <t>K45B1</t>
  </si>
  <si>
    <t>09D110129</t>
  </si>
  <si>
    <t>K45B2</t>
  </si>
  <si>
    <t>09D110167</t>
  </si>
  <si>
    <t>09D110527</t>
  </si>
  <si>
    <t>09D110364</t>
  </si>
  <si>
    <t>09D110408</t>
  </si>
  <si>
    <t>Nguyễn Hiếu</t>
  </si>
  <si>
    <t>K45B6</t>
  </si>
  <si>
    <t>09D110021</t>
  </si>
  <si>
    <t>09D110098</t>
  </si>
  <si>
    <t>09D110212</t>
  </si>
  <si>
    <t>09D110368</t>
  </si>
  <si>
    <t>Nguyễn Hoài</t>
  </si>
  <si>
    <t>09D110414</t>
  </si>
  <si>
    <t>09D110197</t>
  </si>
  <si>
    <t>Đặng Anh</t>
  </si>
  <si>
    <t>09D110506</t>
  </si>
  <si>
    <t>09D110051</t>
  </si>
  <si>
    <t>09D110273</t>
  </si>
  <si>
    <t>Mát</t>
  </si>
  <si>
    <t>09D110266</t>
  </si>
  <si>
    <t>Phùng Thị Thu</t>
  </si>
  <si>
    <t>09D110353</t>
  </si>
  <si>
    <t>09D110515</t>
  </si>
  <si>
    <t>Khuất Thị Thúy</t>
  </si>
  <si>
    <t>09D110525</t>
  </si>
  <si>
    <t>09D110499</t>
  </si>
  <si>
    <t>Hoan</t>
  </si>
  <si>
    <t>09D110521</t>
  </si>
  <si>
    <t>09D110095</t>
  </si>
  <si>
    <t>Dương Thị Thu</t>
  </si>
  <si>
    <t>09D110004</t>
  </si>
  <si>
    <t>09D110114</t>
  </si>
  <si>
    <t>09D110126</t>
  </si>
  <si>
    <t>09D110136</t>
  </si>
  <si>
    <t>09D110207</t>
  </si>
  <si>
    <t>09D110162</t>
  </si>
  <si>
    <t>Thái Thị</t>
  </si>
  <si>
    <t>09D110422</t>
  </si>
  <si>
    <t>Chu Thị Huyền</t>
  </si>
  <si>
    <t>09D110498</t>
  </si>
  <si>
    <t>09D110490</t>
  </si>
  <si>
    <t>Tạ Thị Hồng</t>
  </si>
  <si>
    <t>09D110035</t>
  </si>
  <si>
    <t>Ngô Ngọc</t>
  </si>
  <si>
    <t>09D110175</t>
  </si>
  <si>
    <t xml:space="preserve">          NguyÔn Hoµng Long</t>
  </si>
  <si>
    <t xml:space="preserve">                             Kho¸ 46B                       Khoa: Kh¸ch s¹n - du lÞch</t>
  </si>
  <si>
    <t>10D110308</t>
  </si>
  <si>
    <t>K46B5</t>
  </si>
  <si>
    <t>10D110082</t>
  </si>
  <si>
    <t>K46B2</t>
  </si>
  <si>
    <t>10D110376</t>
  </si>
  <si>
    <t>Thân Văn</t>
  </si>
  <si>
    <t>Kiên</t>
  </si>
  <si>
    <t>K46B6</t>
  </si>
  <si>
    <t>10D110085</t>
  </si>
  <si>
    <t>10D110116</t>
  </si>
  <si>
    <t>10D110227</t>
  </si>
  <si>
    <t>K46B4</t>
  </si>
  <si>
    <t>10D110083</t>
  </si>
  <si>
    <t>10D110330</t>
  </si>
  <si>
    <t>10D110289</t>
  </si>
  <si>
    <t>Lê Anh</t>
  </si>
  <si>
    <t>Đào</t>
  </si>
  <si>
    <t>10D110086</t>
  </si>
  <si>
    <t>10D110221</t>
  </si>
  <si>
    <t>10D110071</t>
  </si>
  <si>
    <t>10D110072</t>
  </si>
  <si>
    <t>Nguyễn Thị Vân</t>
  </si>
  <si>
    <t>10D110189</t>
  </si>
  <si>
    <t>Hoàng Thị Tú</t>
  </si>
  <si>
    <t>K46B3</t>
  </si>
  <si>
    <t>10D110180</t>
  </si>
  <si>
    <t>Bùi Thị Bảo</t>
  </si>
  <si>
    <t>10D110391</t>
  </si>
  <si>
    <t>10D110051</t>
  </si>
  <si>
    <t>K46B1</t>
  </si>
  <si>
    <t>10D110127</t>
  </si>
  <si>
    <t>Đỗ Thị Kiều</t>
  </si>
  <si>
    <t>10D110084</t>
  </si>
  <si>
    <t>10D110109</t>
  </si>
  <si>
    <t>10D110122</t>
  </si>
  <si>
    <t>Bùi Thị Thu</t>
  </si>
  <si>
    <t>10D110080</t>
  </si>
  <si>
    <t>10D110188</t>
  </si>
  <si>
    <t>10D110223</t>
  </si>
  <si>
    <t>10D110321</t>
  </si>
  <si>
    <t>10D110324</t>
  </si>
  <si>
    <t>10D110337</t>
  </si>
  <si>
    <t>10D110015</t>
  </si>
  <si>
    <t>Đào Thu</t>
  </si>
  <si>
    <t>10D110242</t>
  </si>
  <si>
    <t>Nguyễn Phan Thuỳ</t>
  </si>
  <si>
    <t>10D110285</t>
  </si>
  <si>
    <t>10D110163</t>
  </si>
  <si>
    <t xml:space="preserve">                             Kho¸ 46V                       Khoa: Kh¸ch s¹n - du lÞch</t>
  </si>
  <si>
    <t>10D230136</t>
  </si>
  <si>
    <t>Đặng Hoàng</t>
  </si>
  <si>
    <t>K46V2</t>
  </si>
  <si>
    <t>10D230137</t>
  </si>
  <si>
    <t>10D230179</t>
  </si>
  <si>
    <t>Hoàng Mạnh</t>
  </si>
  <si>
    <t>K46V3</t>
  </si>
  <si>
    <t>10D230252</t>
  </si>
  <si>
    <t>K46V1</t>
  </si>
  <si>
    <t>10D230216</t>
  </si>
  <si>
    <t>10D230045</t>
  </si>
  <si>
    <t>Triệu Thị</t>
  </si>
  <si>
    <t>10D230117</t>
  </si>
  <si>
    <t>10D230211</t>
  </si>
  <si>
    <t>10D230171</t>
  </si>
  <si>
    <t>Đào Vũ</t>
  </si>
  <si>
    <t>10D230209</t>
  </si>
  <si>
    <t>10D230206</t>
  </si>
  <si>
    <t>10D230279</t>
  </si>
  <si>
    <t>10D230121</t>
  </si>
  <si>
    <t>Sen</t>
  </si>
  <si>
    <t>10D230265</t>
  </si>
  <si>
    <t>Nguyễn Thi</t>
  </si>
  <si>
    <t>10D230266</t>
  </si>
  <si>
    <t>Nguyễn Thị Tuyết</t>
  </si>
  <si>
    <t>10D230094</t>
  </si>
  <si>
    <t>Phạm Ngọc</t>
  </si>
  <si>
    <t>10D230271</t>
  </si>
  <si>
    <t xml:space="preserve">                               C§14B                       Khoa: Kh¸ch s¹n - du lÞch</t>
  </si>
  <si>
    <t>10C110017</t>
  </si>
  <si>
    <t>CĐ14B1</t>
  </si>
  <si>
    <t>10C110142</t>
  </si>
  <si>
    <t>CĐ14B2</t>
  </si>
  <si>
    <t>10C110123</t>
  </si>
  <si>
    <t>10C110057</t>
  </si>
  <si>
    <t>10C110031</t>
  </si>
  <si>
    <t>10C110020</t>
  </si>
  <si>
    <t>Trần Thùy</t>
  </si>
  <si>
    <t>10C110012</t>
  </si>
  <si>
    <t>10C110007</t>
  </si>
  <si>
    <t>Vũ Thị Ngọc</t>
  </si>
  <si>
    <t xml:space="preserve">                                C§13B                       Khoa: Kh¸ch s¹n - du lÞch</t>
  </si>
  <si>
    <t>09C110054</t>
  </si>
  <si>
    <t>Dương Anh</t>
  </si>
  <si>
    <t>CĐ13B1</t>
  </si>
  <si>
    <t>09C110120</t>
  </si>
  <si>
    <t>Vũ Thị Kim</t>
  </si>
  <si>
    <t>CĐ13B2</t>
  </si>
  <si>
    <t>09C110096</t>
  </si>
  <si>
    <t>Trịnh Thúy</t>
  </si>
  <si>
    <t>09C110044</t>
  </si>
  <si>
    <t>09C110042</t>
  </si>
  <si>
    <t>Phan Thanh</t>
  </si>
  <si>
    <t>09C110108</t>
  </si>
  <si>
    <t>Nguyễn Thị Diệu</t>
  </si>
  <si>
    <t>09C110116</t>
  </si>
  <si>
    <t>Lê Thị Bích</t>
  </si>
  <si>
    <t>09C110005</t>
  </si>
  <si>
    <t xml:space="preserve">            NguyÔn Hoµng Long</t>
  </si>
  <si>
    <t xml:space="preserve">                               C§12B                       Khoa: Kh¸ch s¹n - du lÞch</t>
  </si>
  <si>
    <t>08C110055</t>
  </si>
  <si>
    <t>Nguyễn Lê</t>
  </si>
  <si>
    <t>Na</t>
  </si>
  <si>
    <t>CĐ12B</t>
  </si>
  <si>
    <t>08C110008</t>
  </si>
  <si>
    <t>08C110051</t>
  </si>
  <si>
    <t>08C110013</t>
  </si>
  <si>
    <t>08C110084</t>
  </si>
  <si>
    <t>08C110029</t>
  </si>
  <si>
    <t>08C110068</t>
  </si>
  <si>
    <t>08C110081</t>
  </si>
  <si>
    <t>Vũ Thị Thu</t>
  </si>
  <si>
    <t>08C110064</t>
  </si>
  <si>
    <t>Trần Thị Thủy</t>
  </si>
  <si>
    <t xml:space="preserve">                               Kho¸ 43                                Khoa: Marketing</t>
  </si>
  <si>
    <t>07D120006</t>
  </si>
  <si>
    <t>K43C1</t>
  </si>
  <si>
    <t>Kỳ 1 Năm học 2010 - 2011</t>
  </si>
  <si>
    <t>07D120106</t>
  </si>
  <si>
    <t>K43C2</t>
  </si>
  <si>
    <t>Đào Lan</t>
  </si>
  <si>
    <t>07D120001</t>
  </si>
  <si>
    <t>07D120010</t>
  </si>
  <si>
    <t>Phạm Thu</t>
  </si>
  <si>
    <t>Mai Thị Hà</t>
  </si>
  <si>
    <t>07D120128</t>
  </si>
  <si>
    <t>Ngát</t>
  </si>
  <si>
    <t>07D120117</t>
  </si>
  <si>
    <t>07D120210</t>
  </si>
  <si>
    <t>K43C3</t>
  </si>
  <si>
    <t>07D120180</t>
  </si>
  <si>
    <t>Lưu Thị Hồng</t>
  </si>
  <si>
    <t>07D120361</t>
  </si>
  <si>
    <t>K43C5</t>
  </si>
  <si>
    <t>Tỵ</t>
  </si>
  <si>
    <t>07D120377</t>
  </si>
  <si>
    <t>07D120019</t>
  </si>
  <si>
    <t>07D120066</t>
  </si>
  <si>
    <t>Nguyễn Thị ánh</t>
  </si>
  <si>
    <t>Phan Quỳnh</t>
  </si>
  <si>
    <t>07D120303</t>
  </si>
  <si>
    <t>K43C4</t>
  </si>
  <si>
    <t>Bùi Thị Huyền</t>
  </si>
  <si>
    <t>07D120369</t>
  </si>
  <si>
    <t>07D120030</t>
  </si>
  <si>
    <t>07D120208</t>
  </si>
  <si>
    <t>Nguyễn Tấn</t>
  </si>
  <si>
    <t>07D120334</t>
  </si>
  <si>
    <t>Phan Hồng</t>
  </si>
  <si>
    <t>07D120141</t>
  </si>
  <si>
    <t>Ngô Thị Thanh</t>
  </si>
  <si>
    <t>07D120133</t>
  </si>
  <si>
    <t>07D120304</t>
  </si>
  <si>
    <t>Diêm Thị</t>
  </si>
  <si>
    <t>07D120207</t>
  </si>
  <si>
    <t>07D120167</t>
  </si>
  <si>
    <t>Lê Thị Hải</t>
  </si>
  <si>
    <t>07D120189</t>
  </si>
  <si>
    <t>07D120002</t>
  </si>
  <si>
    <t>Đào Thị Hải</t>
  </si>
  <si>
    <t>07D120253</t>
  </si>
  <si>
    <t>07D120282</t>
  </si>
  <si>
    <t>07D120332</t>
  </si>
  <si>
    <t>07D120344</t>
  </si>
  <si>
    <t>07D120116</t>
  </si>
  <si>
    <t>07D120193</t>
  </si>
  <si>
    <t>07D120348</t>
  </si>
  <si>
    <t>07D120007</t>
  </si>
  <si>
    <t>07D120365</t>
  </si>
  <si>
    <t>07D120404</t>
  </si>
  <si>
    <t>K43C6</t>
  </si>
  <si>
    <t>Trang Phương</t>
  </si>
  <si>
    <t>07D120406</t>
  </si>
  <si>
    <t xml:space="preserve">                               Kho¸ 44                                Khoa: Marketing</t>
  </si>
  <si>
    <t>Hä vµ tªn</t>
  </si>
  <si>
    <t>Bùi Phương Linh</t>
  </si>
  <si>
    <t>08D120086</t>
  </si>
  <si>
    <t>K44C2</t>
  </si>
  <si>
    <t>08D120072</t>
  </si>
  <si>
    <t>Hà Thị Thu Hồng</t>
  </si>
  <si>
    <t>08D120138</t>
  </si>
  <si>
    <t>K44C3</t>
  </si>
  <si>
    <t>Bùi Phương</t>
  </si>
  <si>
    <t>Ngô Phương Thảo</t>
  </si>
  <si>
    <t>08D120336</t>
  </si>
  <si>
    <t>K44C6</t>
  </si>
  <si>
    <t>Ngô Phương</t>
  </si>
  <si>
    <t>Nguyễn Thu Hiền</t>
  </si>
  <si>
    <t>08D120133</t>
  </si>
  <si>
    <t>08D120311</t>
  </si>
  <si>
    <t>Bùi Thuỳ</t>
  </si>
  <si>
    <t>Bùi Thuỳ Dung</t>
  </si>
  <si>
    <t>08D120024</t>
  </si>
  <si>
    <t>Đỗ Thuỳ</t>
  </si>
  <si>
    <t>K44C1</t>
  </si>
  <si>
    <t>Nguyễn Thị Yến</t>
  </si>
  <si>
    <t>08D120287</t>
  </si>
  <si>
    <t>K44C5</t>
  </si>
  <si>
    <t>08D120070</t>
  </si>
  <si>
    <t>Bùi Thị Thanh Vân</t>
  </si>
  <si>
    <t>08D120228</t>
  </si>
  <si>
    <t>K44C4</t>
  </si>
  <si>
    <t>08D120112</t>
  </si>
  <si>
    <t>Thái Như Ngọc</t>
  </si>
  <si>
    <t>08D120148</t>
  </si>
  <si>
    <t>08D120309</t>
  </si>
  <si>
    <t>Nguyễn Thị Kiều</t>
  </si>
  <si>
    <t>Diễm</t>
  </si>
  <si>
    <t>Đỗ Thuỳ Ninh</t>
  </si>
  <si>
    <t>08D120021</t>
  </si>
  <si>
    <t>Vũ Quang</t>
  </si>
  <si>
    <t>Nguyễn Thị Hồng Nhung</t>
  </si>
  <si>
    <t>08D120007</t>
  </si>
  <si>
    <t>Hoàng Thị Huệ</t>
  </si>
  <si>
    <t>08D120087</t>
  </si>
  <si>
    <t>Lệ</t>
  </si>
  <si>
    <t>Nguyễn Thị Kiều Diễm</t>
  </si>
  <si>
    <t>08D120078</t>
  </si>
  <si>
    <t>Vũ Mai</t>
  </si>
  <si>
    <t>Vũ Quang Minh</t>
  </si>
  <si>
    <t>08D120069</t>
  </si>
  <si>
    <t>Vũ Mai Hương</t>
  </si>
  <si>
    <t>08D120015</t>
  </si>
  <si>
    <t>Bùi Việt Dũng</t>
  </si>
  <si>
    <t>08D120127</t>
  </si>
  <si>
    <t>08D120051</t>
  </si>
  <si>
    <t>Đỗ Thị Nguyệt</t>
  </si>
  <si>
    <t>Nguyễn Thuỳ Dương</t>
  </si>
  <si>
    <t>08D120248</t>
  </si>
  <si>
    <t>08D120094</t>
  </si>
  <si>
    <t>Hà Thị Hiền</t>
  </si>
  <si>
    <t>08D120251</t>
  </si>
  <si>
    <t>08D120019</t>
  </si>
  <si>
    <t>Nguyễn Nhật</t>
  </si>
  <si>
    <t>Phạm Thu Hương</t>
  </si>
  <si>
    <t>08D120258</t>
  </si>
  <si>
    <t>08D120113</t>
  </si>
  <si>
    <t>Đỗ Thị Nguyệt ánh</t>
  </si>
  <si>
    <t>08D120339</t>
  </si>
  <si>
    <t>Trần Thị Thu Hương</t>
  </si>
  <si>
    <t>08D120342</t>
  </si>
  <si>
    <t>Nguyễn Quốc Tú</t>
  </si>
  <si>
    <t>08D120227</t>
  </si>
  <si>
    <t>08D120076</t>
  </si>
  <si>
    <t>Trịnh Thị Hồng Chuyên</t>
  </si>
  <si>
    <t>08D120188</t>
  </si>
  <si>
    <t>08D120097</t>
  </si>
  <si>
    <t>Đỗ Như</t>
  </si>
  <si>
    <t>Nguyễn Thị Tuyến</t>
  </si>
  <si>
    <t>08D120281</t>
  </si>
  <si>
    <t>08D120043</t>
  </si>
  <si>
    <t>Vũ Sỹ Đam</t>
  </si>
  <si>
    <t>08D120289</t>
  </si>
  <si>
    <t>08D120104</t>
  </si>
  <si>
    <t>Nguyễn Nhật Linh</t>
  </si>
  <si>
    <t>08D120103</t>
  </si>
  <si>
    <t>Thư</t>
  </si>
  <si>
    <t>08D120089</t>
  </si>
  <si>
    <t>Là</t>
  </si>
  <si>
    <t>Phạm Tùng Lâm</t>
  </si>
  <si>
    <t>08D120146</t>
  </si>
  <si>
    <t>08D120256</t>
  </si>
  <si>
    <t>Lê Thị Thuý</t>
  </si>
  <si>
    <t>08D120110</t>
  </si>
  <si>
    <t>Hồ Ngọc Thanh</t>
  </si>
  <si>
    <t>Nguyễn Minh Thanh</t>
  </si>
  <si>
    <t>08D120046</t>
  </si>
  <si>
    <t>An Đức</t>
  </si>
  <si>
    <t>Ngô Minh Hương</t>
  </si>
  <si>
    <t>08D120136</t>
  </si>
  <si>
    <t>08D120040</t>
  </si>
  <si>
    <t>Trần Mạnh Giỏi</t>
  </si>
  <si>
    <t>08D120191</t>
  </si>
  <si>
    <t>08D120033</t>
  </si>
  <si>
    <t>Vũ Thị Liên</t>
  </si>
  <si>
    <t>08D120259</t>
  </si>
  <si>
    <t>08D120288</t>
  </si>
  <si>
    <t>Đỗ Thị Hồng</t>
  </si>
  <si>
    <t>Nguyễn Thị Ngân</t>
  </si>
  <si>
    <t>08D120264</t>
  </si>
  <si>
    <t>08D120082</t>
  </si>
  <si>
    <t>08D120105</t>
  </si>
  <si>
    <t>Tuyến</t>
  </si>
  <si>
    <t>Nguyễn Thị Minh Thư</t>
  </si>
  <si>
    <t>08D120053</t>
  </si>
  <si>
    <t>Trần Thị Minh Nguyệt</t>
  </si>
  <si>
    <t>08D120232</t>
  </si>
  <si>
    <t>08D120013</t>
  </si>
  <si>
    <t>Ngô Thị Hà</t>
  </si>
  <si>
    <t>Nguyễn Thị Hiền</t>
  </si>
  <si>
    <t>Nguyễn Thị Hạnh</t>
  </si>
  <si>
    <t>Đỗ Như Quỳnh</t>
  </si>
  <si>
    <t>Lê Thị Lệ</t>
  </si>
  <si>
    <t>Lê Thành Trung</t>
  </si>
  <si>
    <t>08D120211</t>
  </si>
  <si>
    <t>C2</t>
  </si>
  <si>
    <t>Vũ Thị Thanh Huyền</t>
  </si>
  <si>
    <t>Hà Thị Thu</t>
  </si>
  <si>
    <t>C3</t>
  </si>
  <si>
    <t>08D120162</t>
  </si>
  <si>
    <t>C6</t>
  </si>
  <si>
    <t>C5</t>
  </si>
  <si>
    <t>Bùi Thị Thanh</t>
  </si>
  <si>
    <t>C4</t>
  </si>
  <si>
    <t>Thái Như</t>
  </si>
  <si>
    <t>C1</t>
  </si>
  <si>
    <t>08D120077</t>
  </si>
  <si>
    <t>Bùi Việt</t>
  </si>
  <si>
    <t>Lê Thành</t>
  </si>
  <si>
    <t>Ánh</t>
  </si>
  <si>
    <t>Trịnh Thị Hồng</t>
  </si>
  <si>
    <t>Chuyên</t>
  </si>
  <si>
    <t>Nguyễn Quốc</t>
  </si>
  <si>
    <t>Vũ Sỹ</t>
  </si>
  <si>
    <t>Đam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</si>
</sst>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.000"/>
    <numFmt numFmtId="165" formatCode="0.000"/>
    <numFmt numFmtId="166" formatCode="0.000.000"/>
    <numFmt numFmtId="167" formatCode="0.000."/>
    <numFmt numFmtId="168" formatCode="0.0"/>
    <numFmt numFmtId="169" formatCode="#,##0.0"/>
  </numFmts>
  <fonts count="60">
    <font>
      <sz val="10"/>
      <name val="Arial"/>
      <family val="0"/>
    </font>
    <font>
      <sz val="8"/>
      <name val="Arial"/>
      <family val="0"/>
    </font>
    <font>
      <sz val="10"/>
      <color indexed="8"/>
      <name val=".VnTime"/>
      <family val="2"/>
    </font>
    <font>
      <sz val="14"/>
      <color indexed="8"/>
      <name val=".VnTime"/>
      <family val="2"/>
    </font>
    <font>
      <b/>
      <u val="single"/>
      <sz val="14"/>
      <color indexed="8"/>
      <name val=".VnTime"/>
      <family val="2"/>
    </font>
    <font>
      <sz val="14"/>
      <color indexed="8"/>
      <name val="Times New Roman"/>
      <family val="0"/>
    </font>
    <font>
      <b/>
      <sz val="14"/>
      <color indexed="8"/>
      <name val=".VnTime"/>
      <family val="2"/>
    </font>
    <font>
      <sz val="12"/>
      <color indexed="8"/>
      <name val=".VnTime"/>
      <family val="2"/>
    </font>
    <font>
      <sz val="10"/>
      <name val=".VnTime"/>
      <family val="2"/>
    </font>
    <font>
      <sz val="10"/>
      <color indexed="8"/>
      <name val="Arial"/>
      <family val="0"/>
    </font>
    <font>
      <sz val="10"/>
      <name val=".VnTimeH"/>
      <family val="2"/>
    </font>
    <font>
      <i/>
      <sz val="10"/>
      <name val=".VnTime"/>
      <family val="2"/>
    </font>
    <font>
      <sz val="13"/>
      <name val=".VnTimeH"/>
      <family val="2"/>
    </font>
    <font>
      <sz val="11"/>
      <name val=".VnTimeH"/>
      <family val="2"/>
    </font>
    <font>
      <sz val="13"/>
      <name val=".VnTime"/>
      <family val="2"/>
    </font>
    <font>
      <sz val="14"/>
      <name val=".VnTimeH"/>
      <family val="2"/>
    </font>
    <font>
      <i/>
      <sz val="13"/>
      <name val=".VnTime"/>
      <family val="2"/>
    </font>
    <font>
      <sz val="12"/>
      <name val=".VnTimeH"/>
      <family val="2"/>
    </font>
    <font>
      <sz val="12"/>
      <name val="Arial"/>
      <family val="0"/>
    </font>
    <font>
      <b/>
      <sz val="10"/>
      <name val="Arial"/>
      <family val="2"/>
    </font>
    <font>
      <b/>
      <sz val="10"/>
      <name val=".VnTimeH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9"/>
      <name val="Arial"/>
      <family val="0"/>
    </font>
    <font>
      <i/>
      <sz val="10"/>
      <name val="Times New Roman"/>
      <family val="1"/>
    </font>
    <font>
      <sz val="10"/>
      <color indexed="8"/>
      <name val="ARIAL"/>
      <family val="0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.VnTime"/>
      <family val="2"/>
    </font>
    <font>
      <sz val="11"/>
      <name val=".VnTime"/>
      <family val="2"/>
    </font>
    <font>
      <b/>
      <sz val="11"/>
      <name val=".VnTimeH"/>
      <family val="2"/>
    </font>
    <font>
      <i/>
      <sz val="9"/>
      <name val=".VnTime"/>
      <family val="2"/>
    </font>
    <font>
      <sz val="12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.VnTimeH"/>
      <family val="2"/>
    </font>
    <font>
      <sz val="9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2"/>
    </font>
    <font>
      <sz val="12"/>
      <name val="Times New Roman"/>
      <family val="1"/>
    </font>
    <font>
      <sz val="12"/>
      <name val=".VnTime"/>
      <family val="2"/>
    </font>
    <font>
      <i/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>
      <alignment vertical="top"/>
      <protection/>
    </xf>
    <xf numFmtId="0" fontId="27" fillId="0" borderId="0">
      <alignment vertical="top"/>
      <protection/>
    </xf>
    <xf numFmtId="9" fontId="0" fillId="0" borderId="0" applyFont="0" applyFill="0" applyBorder="0" applyAlignment="0" applyProtection="0"/>
  </cellStyleXfs>
  <cellXfs count="55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 horizontal="center"/>
    </xf>
    <xf numFmtId="0" fontId="3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0" fillId="4" borderId="1" xfId="0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2" fontId="0" fillId="5" borderId="2" xfId="0" applyNumberForma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0" borderId="3" xfId="0" applyFont="1" applyBorder="1" applyAlignment="1">
      <alignment/>
    </xf>
    <xf numFmtId="0" fontId="6" fillId="3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2" fontId="8" fillId="2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2" fontId="10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2" fontId="11" fillId="2" borderId="0" xfId="0" applyNumberFormat="1" applyFont="1" applyFill="1" applyBorder="1" applyAlignment="1">
      <alignment horizontal="left"/>
    </xf>
    <xf numFmtId="2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/>
    </xf>
    <xf numFmtId="2" fontId="0" fillId="0" borderId="3" xfId="0" applyNumberForma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1" fontId="0" fillId="0" borderId="0" xfId="0" applyNumberFormat="1" applyAlignment="1">
      <alignment/>
    </xf>
    <xf numFmtId="0" fontId="20" fillId="0" borderId="5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1" fontId="10" fillId="0" borderId="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8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/>
    </xf>
    <xf numFmtId="0" fontId="9" fillId="0" borderId="3" xfId="0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8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9" fillId="0" borderId="2" xfId="0" applyFont="1" applyBorder="1" applyAlignment="1">
      <alignment horizontal="center"/>
    </xf>
    <xf numFmtId="3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17" fillId="0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0" fontId="10" fillId="0" borderId="5" xfId="0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center"/>
    </xf>
    <xf numFmtId="3" fontId="24" fillId="0" borderId="2" xfId="0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26" fillId="2" borderId="2" xfId="0" applyFont="1" applyFill="1" applyBorder="1" applyAlignment="1">
      <alignment horizontal="left"/>
    </xf>
    <xf numFmtId="3" fontId="0" fillId="0" borderId="2" xfId="0" applyNumberFormat="1" applyBorder="1" applyAlignment="1">
      <alignment/>
    </xf>
    <xf numFmtId="3" fontId="27" fillId="0" borderId="2" xfId="0" applyNumberFormat="1" applyFont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2" fontId="19" fillId="0" borderId="2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/>
    </xf>
    <xf numFmtId="2" fontId="0" fillId="2" borderId="2" xfId="0" applyNumberFormat="1" applyFont="1" applyFill="1" applyBorder="1" applyAlignment="1">
      <alignment horizontal="center"/>
    </xf>
    <xf numFmtId="3" fontId="27" fillId="0" borderId="3" xfId="0" applyNumberFormat="1" applyFont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2" fontId="19" fillId="0" borderId="3" xfId="0" applyNumberFormat="1" applyFont="1" applyFill="1" applyBorder="1" applyAlignment="1">
      <alignment horizontal="center"/>
    </xf>
    <xf numFmtId="0" fontId="26" fillId="2" borderId="3" xfId="0" applyFont="1" applyFill="1" applyBorder="1" applyAlignment="1">
      <alignment horizontal="left"/>
    </xf>
    <xf numFmtId="3" fontId="0" fillId="0" borderId="3" xfId="0" applyNumberFormat="1" applyBorder="1" applyAlignment="1">
      <alignment/>
    </xf>
    <xf numFmtId="3" fontId="19" fillId="0" borderId="0" xfId="0" applyNumberFormat="1" applyFont="1" applyAlignment="1">
      <alignment/>
    </xf>
    <xf numFmtId="1" fontId="17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2" xfId="0" applyNumberFormat="1" applyBorder="1" applyAlignment="1">
      <alignment/>
    </xf>
    <xf numFmtId="2" fontId="0" fillId="2" borderId="2" xfId="0" applyNumberFormat="1" applyFill="1" applyBorder="1" applyAlignment="1">
      <alignment/>
    </xf>
    <xf numFmtId="2" fontId="19" fillId="0" borderId="2" xfId="0" applyNumberFormat="1" applyFont="1" applyFill="1" applyBorder="1" applyAlignment="1">
      <alignment/>
    </xf>
    <xf numFmtId="0" fontId="26" fillId="0" borderId="2" xfId="0" applyFont="1" applyFill="1" applyBorder="1" applyAlignment="1">
      <alignment horizontal="left"/>
    </xf>
    <xf numFmtId="1" fontId="0" fillId="0" borderId="2" xfId="0" applyNumberFormat="1" applyFont="1" applyFill="1" applyBorder="1" applyAlignment="1">
      <alignment/>
    </xf>
    <xf numFmtId="0" fontId="28" fillId="2" borderId="2" xfId="0" applyFont="1" applyFill="1" applyBorder="1" applyAlignment="1">
      <alignment horizontal="left"/>
    </xf>
    <xf numFmtId="2" fontId="29" fillId="0" borderId="3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5" fillId="0" borderId="2" xfId="0" applyFont="1" applyFill="1" applyBorder="1" applyAlignment="1">
      <alignment horizontal="center"/>
    </xf>
    <xf numFmtId="2" fontId="0" fillId="0" borderId="2" xfId="0" applyNumberFormat="1" applyFill="1" applyBorder="1" applyAlignment="1">
      <alignment/>
    </xf>
    <xf numFmtId="0" fontId="25" fillId="0" borderId="3" xfId="0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26" fillId="0" borderId="3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0" borderId="5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/>
    </xf>
    <xf numFmtId="3" fontId="27" fillId="0" borderId="2" xfId="0" applyNumberFormat="1" applyFont="1" applyBorder="1" applyAlignment="1">
      <alignment horizontal="center" vertical="top"/>
    </xf>
    <xf numFmtId="0" fontId="27" fillId="0" borderId="2" xfId="0" applyFont="1" applyBorder="1" applyAlignment="1">
      <alignment/>
    </xf>
    <xf numFmtId="0" fontId="27" fillId="0" borderId="2" xfId="0" applyFont="1" applyBorder="1" applyAlignment="1">
      <alignment horizontal="center" vertical="top"/>
    </xf>
    <xf numFmtId="4" fontId="27" fillId="0" borderId="2" xfId="0" applyNumberFormat="1" applyFont="1" applyBorder="1" applyAlignment="1">
      <alignment horizontal="center" vertical="top"/>
    </xf>
    <xf numFmtId="1" fontId="30" fillId="2" borderId="2" xfId="0" applyNumberFormat="1" applyFont="1" applyFill="1" applyBorder="1" applyAlignment="1">
      <alignment horizontal="center"/>
    </xf>
    <xf numFmtId="0" fontId="31" fillId="2" borderId="2" xfId="0" applyFont="1" applyFill="1" applyBorder="1" applyAlignment="1">
      <alignment horizontal="left"/>
    </xf>
    <xf numFmtId="0" fontId="27" fillId="0" borderId="3" xfId="0" applyFont="1" applyBorder="1" applyAlignment="1">
      <alignment/>
    </xf>
    <xf numFmtId="0" fontId="27" fillId="0" borderId="3" xfId="0" applyFont="1" applyBorder="1" applyAlignment="1">
      <alignment horizontal="center" vertical="top"/>
    </xf>
    <xf numFmtId="3" fontId="27" fillId="0" borderId="3" xfId="0" applyNumberFormat="1" applyFont="1" applyBorder="1" applyAlignment="1">
      <alignment horizontal="center" vertical="top"/>
    </xf>
    <xf numFmtId="4" fontId="27" fillId="0" borderId="3" xfId="0" applyNumberFormat="1" applyFont="1" applyBorder="1" applyAlignment="1">
      <alignment horizontal="center" vertical="top"/>
    </xf>
    <xf numFmtId="1" fontId="30" fillId="2" borderId="3" xfId="0" applyNumberFormat="1" applyFont="1" applyFill="1" applyBorder="1" applyAlignment="1">
      <alignment horizontal="center"/>
    </xf>
    <xf numFmtId="0" fontId="31" fillId="2" borderId="3" xfId="0" applyFont="1" applyFill="1" applyBorder="1" applyAlignment="1">
      <alignment horizontal="left"/>
    </xf>
    <xf numFmtId="2" fontId="0" fillId="0" borderId="3" xfId="0" applyNumberFormat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top"/>
    </xf>
    <xf numFmtId="0" fontId="10" fillId="0" borderId="7" xfId="0" applyFont="1" applyFill="1" applyBorder="1" applyAlignment="1">
      <alignment/>
    </xf>
    <xf numFmtId="3" fontId="27" fillId="0" borderId="2" xfId="0" applyNumberFormat="1" applyFont="1" applyBorder="1" applyAlignment="1">
      <alignment/>
    </xf>
    <xf numFmtId="4" fontId="27" fillId="0" borderId="2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0" fontId="32" fillId="0" borderId="2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3" fontId="27" fillId="0" borderId="2" xfId="0" applyNumberFormat="1" applyFont="1" applyFill="1" applyBorder="1" applyAlignment="1">
      <alignment horizontal="center" vertical="top"/>
    </xf>
    <xf numFmtId="2" fontId="33" fillId="0" borderId="2" xfId="0" applyNumberFormat="1" applyFont="1" applyFill="1" applyBorder="1" applyAlignment="1">
      <alignment horizontal="center"/>
    </xf>
    <xf numFmtId="1" fontId="30" fillId="0" borderId="2" xfId="0" applyNumberFormat="1" applyFont="1" applyFill="1" applyBorder="1" applyAlignment="1">
      <alignment horizontal="center"/>
    </xf>
    <xf numFmtId="0" fontId="31" fillId="0" borderId="2" xfId="0" applyFont="1" applyFill="1" applyBorder="1" applyAlignment="1">
      <alignment horizontal="left"/>
    </xf>
    <xf numFmtId="0" fontId="30" fillId="0" borderId="2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35" fillId="0" borderId="2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left" vertical="center" wrapText="1"/>
    </xf>
    <xf numFmtId="0" fontId="34" fillId="0" borderId="8" xfId="0" applyFont="1" applyFill="1" applyBorder="1" applyAlignment="1">
      <alignment horizontal="center"/>
    </xf>
    <xf numFmtId="3" fontId="27" fillId="0" borderId="9" xfId="0" applyNumberFormat="1" applyFont="1" applyFill="1" applyBorder="1" applyAlignment="1">
      <alignment horizontal="center" vertical="top"/>
    </xf>
    <xf numFmtId="2" fontId="33" fillId="0" borderId="9" xfId="0" applyNumberFormat="1" applyFont="1" applyFill="1" applyBorder="1" applyAlignment="1">
      <alignment horizontal="center"/>
    </xf>
    <xf numFmtId="1" fontId="30" fillId="0" borderId="9" xfId="0" applyNumberFormat="1" applyFont="1" applyFill="1" applyBorder="1" applyAlignment="1">
      <alignment horizontal="center"/>
    </xf>
    <xf numFmtId="0" fontId="31" fillId="0" borderId="9" xfId="0" applyFont="1" applyFill="1" applyBorder="1" applyAlignment="1">
      <alignment horizontal="left"/>
    </xf>
    <xf numFmtId="3" fontId="27" fillId="0" borderId="9" xfId="0" applyNumberFormat="1" applyFont="1" applyFill="1" applyBorder="1" applyAlignment="1">
      <alignment/>
    </xf>
    <xf numFmtId="0" fontId="32" fillId="0" borderId="9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center"/>
    </xf>
    <xf numFmtId="0" fontId="34" fillId="0" borderId="9" xfId="0" applyFont="1" applyFill="1" applyBorder="1" applyAlignment="1">
      <alignment horizontal="center"/>
    </xf>
    <xf numFmtId="0" fontId="35" fillId="0" borderId="9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center"/>
    </xf>
    <xf numFmtId="3" fontId="27" fillId="0" borderId="3" xfId="0" applyNumberFormat="1" applyFont="1" applyFill="1" applyBorder="1" applyAlignment="1">
      <alignment horizontal="center" vertical="top"/>
    </xf>
    <xf numFmtId="2" fontId="33" fillId="0" borderId="3" xfId="0" applyNumberFormat="1" applyFont="1" applyFill="1" applyBorder="1" applyAlignment="1">
      <alignment horizontal="center"/>
    </xf>
    <xf numFmtId="1" fontId="30" fillId="0" borderId="3" xfId="0" applyNumberFormat="1" applyFont="1" applyFill="1" applyBorder="1" applyAlignment="1">
      <alignment horizontal="center"/>
    </xf>
    <xf numFmtId="0" fontId="31" fillId="0" borderId="3" xfId="0" applyFont="1" applyFill="1" applyBorder="1" applyAlignment="1">
      <alignment horizontal="left"/>
    </xf>
    <xf numFmtId="0" fontId="30" fillId="0" borderId="3" xfId="0" applyFont="1" applyFill="1" applyBorder="1" applyAlignment="1">
      <alignment horizontal="center"/>
    </xf>
    <xf numFmtId="3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4" fontId="27" fillId="0" borderId="0" xfId="0" applyNumberFormat="1" applyFont="1" applyBorder="1" applyAlignment="1">
      <alignment/>
    </xf>
    <xf numFmtId="1" fontId="30" fillId="2" borderId="0" xfId="0" applyNumberFormat="1" applyFont="1" applyFill="1" applyBorder="1" applyAlignment="1">
      <alignment horizontal="center"/>
    </xf>
    <xf numFmtId="0" fontId="31" fillId="2" borderId="0" xfId="0" applyFont="1" applyFill="1" applyBorder="1" applyAlignment="1">
      <alignment horizontal="left"/>
    </xf>
    <xf numFmtId="0" fontId="34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34" fillId="2" borderId="11" xfId="0" applyFont="1" applyFill="1" applyBorder="1" applyAlignment="1">
      <alignment horizontal="center"/>
    </xf>
    <xf numFmtId="0" fontId="34" fillId="2" borderId="12" xfId="0" applyFont="1" applyFill="1" applyBorder="1" applyAlignment="1">
      <alignment horizontal="center"/>
    </xf>
    <xf numFmtId="0" fontId="32" fillId="0" borderId="2" xfId="22" applyFont="1" applyBorder="1" applyAlignment="1">
      <alignment horizontal="left" vertical="top" wrapText="1"/>
      <protection/>
    </xf>
    <xf numFmtId="0" fontId="34" fillId="0" borderId="2" xfId="21" applyFont="1" applyBorder="1" applyAlignment="1">
      <alignment horizontal="left" vertical="top" wrapText="1"/>
      <protection/>
    </xf>
    <xf numFmtId="3" fontId="32" fillId="0" borderId="2" xfId="21" applyNumberFormat="1" applyFont="1" applyBorder="1" applyAlignment="1">
      <alignment horizontal="center" vertical="top" wrapText="1"/>
      <protection/>
    </xf>
    <xf numFmtId="4" fontId="35" fillId="0" borderId="2" xfId="21" applyNumberFormat="1" applyFont="1" applyBorder="1" applyAlignment="1">
      <alignment horizontal="center" vertical="top" wrapText="1"/>
      <protection/>
    </xf>
    <xf numFmtId="0" fontId="0" fillId="0" borderId="2" xfId="0" applyFont="1" applyBorder="1" applyAlignment="1">
      <alignment/>
    </xf>
    <xf numFmtId="0" fontId="32" fillId="0" borderId="3" xfId="22" applyFont="1" applyBorder="1" applyAlignment="1">
      <alignment horizontal="left" vertical="top" wrapText="1"/>
      <protection/>
    </xf>
    <xf numFmtId="0" fontId="34" fillId="0" borderId="3" xfId="21" applyFont="1" applyBorder="1" applyAlignment="1">
      <alignment horizontal="left" vertical="top" wrapText="1"/>
      <protection/>
    </xf>
    <xf numFmtId="3" fontId="32" fillId="0" borderId="3" xfId="21" applyNumberFormat="1" applyFont="1" applyBorder="1" applyAlignment="1">
      <alignment horizontal="center" vertical="top" wrapText="1"/>
      <protection/>
    </xf>
    <xf numFmtId="4" fontId="35" fillId="0" borderId="3" xfId="21" applyNumberFormat="1" applyFont="1" applyBorder="1" applyAlignment="1">
      <alignment horizontal="center" vertical="top" wrapText="1"/>
      <protection/>
    </xf>
    <xf numFmtId="0" fontId="0" fillId="0" borderId="3" xfId="0" applyFont="1" applyBorder="1" applyAlignment="1">
      <alignment/>
    </xf>
    <xf numFmtId="0" fontId="24" fillId="0" borderId="13" xfId="0" applyFont="1" applyFill="1" applyBorder="1" applyAlignment="1">
      <alignment/>
    </xf>
    <xf numFmtId="0" fontId="34" fillId="0" borderId="2" xfId="0" applyFont="1" applyBorder="1" applyAlignment="1">
      <alignment horizontal="left" vertical="top" wrapText="1"/>
    </xf>
    <xf numFmtId="4" fontId="34" fillId="0" borderId="2" xfId="0" applyNumberFormat="1" applyFont="1" applyBorder="1" applyAlignment="1">
      <alignment horizontal="center" vertical="top" wrapText="1"/>
    </xf>
    <xf numFmtId="0" fontId="34" fillId="0" borderId="3" xfId="0" applyFont="1" applyBorder="1" applyAlignment="1">
      <alignment horizontal="left" vertical="top" wrapText="1"/>
    </xf>
    <xf numFmtId="4" fontId="34" fillId="0" borderId="3" xfId="0" applyNumberFormat="1" applyFont="1" applyBorder="1" applyAlignment="1">
      <alignment horizontal="center" vertical="top" wrapText="1"/>
    </xf>
    <xf numFmtId="1" fontId="18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3" fontId="34" fillId="0" borderId="2" xfId="0" applyNumberFormat="1" applyFont="1" applyBorder="1" applyAlignment="1">
      <alignment horizontal="center" vertical="top" wrapText="1"/>
    </xf>
    <xf numFmtId="0" fontId="21" fillId="0" borderId="2" xfId="0" applyFont="1" applyBorder="1" applyAlignment="1">
      <alignment/>
    </xf>
    <xf numFmtId="2" fontId="0" fillId="5" borderId="9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3" fontId="34" fillId="0" borderId="3" xfId="0" applyNumberFormat="1" applyFont="1" applyBorder="1" applyAlignment="1">
      <alignment horizontal="center" vertical="top" wrapText="1"/>
    </xf>
    <xf numFmtId="0" fontId="21" fillId="0" borderId="3" xfId="0" applyFont="1" applyBorder="1" applyAlignment="1">
      <alignment/>
    </xf>
    <xf numFmtId="3" fontId="27" fillId="0" borderId="2" xfId="0" applyNumberFormat="1" applyFont="1" applyBorder="1" applyAlignment="1">
      <alignment horizontal="center" vertical="top"/>
    </xf>
    <xf numFmtId="0" fontId="34" fillId="0" borderId="2" xfId="22" applyFont="1" applyBorder="1" applyAlignment="1">
      <alignment horizontal="left" vertical="top" wrapText="1"/>
      <protection/>
    </xf>
    <xf numFmtId="0" fontId="34" fillId="0" borderId="2" xfId="21" applyFont="1" applyBorder="1" applyAlignment="1">
      <alignment horizontal="center" vertical="top" wrapText="1"/>
      <protection/>
    </xf>
    <xf numFmtId="3" fontId="34" fillId="0" borderId="2" xfId="21" applyNumberFormat="1" applyFont="1" applyBorder="1" applyAlignment="1">
      <alignment horizontal="center" vertical="top" wrapText="1"/>
      <protection/>
    </xf>
    <xf numFmtId="4" fontId="34" fillId="0" borderId="2" xfId="21" applyNumberFormat="1" applyFont="1" applyBorder="1" applyAlignment="1">
      <alignment horizontal="center" vertical="top" wrapText="1"/>
      <protection/>
    </xf>
    <xf numFmtId="0" fontId="27" fillId="0" borderId="2" xfId="0" applyFont="1" applyBorder="1" applyAlignment="1">
      <alignment/>
    </xf>
    <xf numFmtId="2" fontId="30" fillId="2" borderId="2" xfId="0" applyNumberFormat="1" applyFont="1" applyFill="1" applyBorder="1" applyAlignment="1">
      <alignment horizontal="center"/>
    </xf>
    <xf numFmtId="2" fontId="30" fillId="2" borderId="14" xfId="0" applyNumberFormat="1" applyFont="1" applyFill="1" applyBorder="1" applyAlignment="1">
      <alignment horizontal="center"/>
    </xf>
    <xf numFmtId="1" fontId="30" fillId="2" borderId="12" xfId="0" applyNumberFormat="1" applyFont="1" applyFill="1" applyBorder="1" applyAlignment="1">
      <alignment horizontal="center"/>
    </xf>
    <xf numFmtId="0" fontId="30" fillId="2" borderId="12" xfId="0" applyFont="1" applyFill="1" applyBorder="1" applyAlignment="1">
      <alignment horizontal="center"/>
    </xf>
    <xf numFmtId="0" fontId="31" fillId="2" borderId="12" xfId="0" applyFont="1" applyFill="1" applyBorder="1" applyAlignment="1">
      <alignment horizontal="left"/>
    </xf>
    <xf numFmtId="0" fontId="30" fillId="0" borderId="11" xfId="0" applyFont="1" applyBorder="1" applyAlignment="1">
      <alignment horizontal="left" vertical="center"/>
    </xf>
    <xf numFmtId="4" fontId="34" fillId="0" borderId="9" xfId="21" applyNumberFormat="1" applyFont="1" applyBorder="1" applyAlignment="1">
      <alignment horizontal="center" vertical="top" wrapText="1"/>
      <protection/>
    </xf>
    <xf numFmtId="0" fontId="30" fillId="0" borderId="12" xfId="0" applyFont="1" applyBorder="1" applyAlignment="1">
      <alignment horizontal="left" vertical="center"/>
    </xf>
    <xf numFmtId="0" fontId="30" fillId="2" borderId="12" xfId="0" applyFont="1" applyFill="1" applyBorder="1" applyAlignment="1">
      <alignment horizontal="left" vertical="center"/>
    </xf>
    <xf numFmtId="0" fontId="34" fillId="0" borderId="3" xfId="22" applyFont="1" applyBorder="1" applyAlignment="1">
      <alignment horizontal="left" vertical="top" wrapText="1"/>
      <protection/>
    </xf>
    <xf numFmtId="0" fontId="34" fillId="0" borderId="3" xfId="21" applyFont="1" applyBorder="1" applyAlignment="1">
      <alignment horizontal="center" vertical="top" wrapText="1"/>
      <protection/>
    </xf>
    <xf numFmtId="3" fontId="34" fillId="0" borderId="3" xfId="21" applyNumberFormat="1" applyFont="1" applyBorder="1" applyAlignment="1">
      <alignment horizontal="center" vertical="top" wrapText="1"/>
      <protection/>
    </xf>
    <xf numFmtId="4" fontId="34" fillId="0" borderId="3" xfId="21" applyNumberFormat="1" applyFont="1" applyBorder="1" applyAlignment="1">
      <alignment horizontal="center" vertical="top" wrapText="1"/>
      <protection/>
    </xf>
    <xf numFmtId="0" fontId="27" fillId="0" borderId="3" xfId="0" applyFont="1" applyBorder="1" applyAlignment="1">
      <alignment/>
    </xf>
    <xf numFmtId="2" fontId="30" fillId="2" borderId="3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 vertical="top"/>
    </xf>
    <xf numFmtId="1" fontId="24" fillId="0" borderId="0" xfId="0" applyNumberFormat="1" applyFont="1" applyBorder="1" applyAlignment="1">
      <alignment/>
    </xf>
    <xf numFmtId="0" fontId="24" fillId="0" borderId="0" xfId="0" applyFont="1" applyAlignment="1">
      <alignment horizontal="center" vertical="top"/>
    </xf>
    <xf numFmtId="1" fontId="13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37" fillId="0" borderId="0" xfId="0" applyFont="1" applyAlignment="1">
      <alignment/>
    </xf>
    <xf numFmtId="0" fontId="20" fillId="0" borderId="5" xfId="0" applyFont="1" applyBorder="1" applyAlignment="1">
      <alignment/>
    </xf>
    <xf numFmtId="1" fontId="38" fillId="0" borderId="5" xfId="0" applyNumberFormat="1" applyFont="1" applyBorder="1" applyAlignment="1">
      <alignment horizontal="center"/>
    </xf>
    <xf numFmtId="0" fontId="21" fillId="0" borderId="2" xfId="0" applyFont="1" applyBorder="1" applyAlignment="1">
      <alignment shrinkToFit="1"/>
    </xf>
    <xf numFmtId="0" fontId="21" fillId="0" borderId="2" xfId="0" applyFont="1" applyBorder="1" applyAlignment="1">
      <alignment horizontal="center" shrinkToFit="1"/>
    </xf>
    <xf numFmtId="2" fontId="21" fillId="0" borderId="2" xfId="0" applyNumberFormat="1" applyFont="1" applyBorder="1" applyAlignment="1">
      <alignment horizontal="center" shrinkToFit="1"/>
    </xf>
    <xf numFmtId="0" fontId="21" fillId="0" borderId="2" xfId="0" applyFont="1" applyFill="1" applyBorder="1" applyAlignment="1">
      <alignment horizontal="center" shrinkToFit="1"/>
    </xf>
    <xf numFmtId="0" fontId="21" fillId="0" borderId="3" xfId="0" applyFont="1" applyBorder="1" applyAlignment="1">
      <alignment shrinkToFit="1"/>
    </xf>
    <xf numFmtId="0" fontId="21" fillId="0" borderId="3" xfId="0" applyFont="1" applyBorder="1" applyAlignment="1">
      <alignment horizontal="center" shrinkToFit="1"/>
    </xf>
    <xf numFmtId="2" fontId="21" fillId="0" borderId="3" xfId="0" applyNumberFormat="1" applyFont="1" applyBorder="1" applyAlignment="1">
      <alignment horizontal="center" shrinkToFit="1"/>
    </xf>
    <xf numFmtId="0" fontId="21" fillId="0" borderId="3" xfId="0" applyFont="1" applyFill="1" applyBorder="1" applyAlignment="1">
      <alignment horizontal="center" shrinkToFit="1"/>
    </xf>
    <xf numFmtId="0" fontId="21" fillId="0" borderId="0" xfId="0" applyFont="1" applyBorder="1" applyAlignment="1">
      <alignment shrinkToFit="1"/>
    </xf>
    <xf numFmtId="0" fontId="21" fillId="0" borderId="0" xfId="0" applyFont="1" applyBorder="1" applyAlignment="1">
      <alignment horizontal="center" shrinkToFit="1"/>
    </xf>
    <xf numFmtId="2" fontId="21" fillId="0" borderId="0" xfId="0" applyNumberFormat="1" applyFont="1" applyBorder="1" applyAlignment="1">
      <alignment horizontal="center" shrinkToFit="1"/>
    </xf>
    <xf numFmtId="0" fontId="21" fillId="0" borderId="0" xfId="0" applyFont="1" applyFill="1" applyBorder="1" applyAlignment="1">
      <alignment horizontal="center" shrinkToFit="1"/>
    </xf>
    <xf numFmtId="0" fontId="0" fillId="0" borderId="2" xfId="0" applyBorder="1" applyAlignment="1">
      <alignment shrinkToFit="1"/>
    </xf>
    <xf numFmtId="0" fontId="0" fillId="0" borderId="2" xfId="0" applyBorder="1" applyAlignment="1">
      <alignment horizontal="center" shrinkToFit="1"/>
    </xf>
    <xf numFmtId="2" fontId="0" fillId="0" borderId="2" xfId="0" applyNumberFormat="1" applyBorder="1" applyAlignment="1">
      <alignment horizontal="center" shrinkToFit="1"/>
    </xf>
    <xf numFmtId="0" fontId="0" fillId="0" borderId="2" xfId="0" applyFill="1" applyBorder="1" applyAlignment="1">
      <alignment horizontal="center" shrinkToFit="1"/>
    </xf>
    <xf numFmtId="0" fontId="0" fillId="0" borderId="3" xfId="0" applyBorder="1" applyAlignment="1">
      <alignment shrinkToFit="1"/>
    </xf>
    <xf numFmtId="0" fontId="0" fillId="0" borderId="3" xfId="0" applyBorder="1" applyAlignment="1">
      <alignment horizontal="center" shrinkToFit="1"/>
    </xf>
    <xf numFmtId="2" fontId="0" fillId="0" borderId="3" xfId="0" applyNumberFormat="1" applyBorder="1" applyAlignment="1">
      <alignment horizontal="center" shrinkToFit="1"/>
    </xf>
    <xf numFmtId="0" fontId="0" fillId="0" borderId="3" xfId="0" applyFill="1" applyBorder="1" applyAlignment="1">
      <alignment horizontal="center" shrinkToFit="1"/>
    </xf>
    <xf numFmtId="1" fontId="13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20" fillId="0" borderId="5" xfId="0" applyFont="1" applyFill="1" applyBorder="1" applyAlignment="1">
      <alignment horizontal="center"/>
    </xf>
    <xf numFmtId="1" fontId="20" fillId="0" borderId="5" xfId="0" applyNumberFormat="1" applyFont="1" applyFill="1" applyBorder="1" applyAlignment="1">
      <alignment horizontal="center"/>
    </xf>
    <xf numFmtId="3" fontId="32" fillId="0" borderId="2" xfId="0" applyNumberFormat="1" applyFont="1" applyBorder="1" applyAlignment="1">
      <alignment horizontal="center" vertical="top" wrapText="1"/>
    </xf>
    <xf numFmtId="0" fontId="32" fillId="0" borderId="2" xfId="0" applyFont="1" applyBorder="1" applyAlignment="1">
      <alignment vertical="top" wrapText="1"/>
    </xf>
    <xf numFmtId="0" fontId="32" fillId="0" borderId="2" xfId="0" applyFont="1" applyBorder="1" applyAlignment="1">
      <alignment horizontal="left" vertical="top" wrapText="1"/>
    </xf>
    <xf numFmtId="1" fontId="32" fillId="0" borderId="2" xfId="0" applyNumberFormat="1" applyFont="1" applyBorder="1" applyAlignment="1">
      <alignment horizontal="center" vertical="top" wrapText="1"/>
    </xf>
    <xf numFmtId="4" fontId="32" fillId="0" borderId="2" xfId="0" applyNumberFormat="1" applyFont="1" applyBorder="1" applyAlignment="1">
      <alignment horizontal="center" vertical="top" wrapText="1"/>
    </xf>
    <xf numFmtId="0" fontId="40" fillId="0" borderId="2" xfId="0" applyFont="1" applyBorder="1" applyAlignment="1">
      <alignment/>
    </xf>
    <xf numFmtId="0" fontId="32" fillId="0" borderId="3" xfId="0" applyFont="1" applyBorder="1" applyAlignment="1">
      <alignment vertical="top" wrapText="1"/>
    </xf>
    <xf numFmtId="0" fontId="32" fillId="0" borderId="3" xfId="0" applyFont="1" applyBorder="1" applyAlignment="1">
      <alignment horizontal="left" vertical="top" wrapText="1"/>
    </xf>
    <xf numFmtId="1" fontId="32" fillId="0" borderId="3" xfId="0" applyNumberFormat="1" applyFont="1" applyBorder="1" applyAlignment="1">
      <alignment horizontal="center" vertical="top" wrapText="1"/>
    </xf>
    <xf numFmtId="4" fontId="32" fillId="0" borderId="3" xfId="0" applyNumberFormat="1" applyFont="1" applyBorder="1" applyAlignment="1">
      <alignment horizontal="center" vertical="top" wrapText="1"/>
    </xf>
    <xf numFmtId="0" fontId="40" fillId="0" borderId="3" xfId="0" applyFont="1" applyBorder="1" applyAlignment="1">
      <alignment/>
    </xf>
    <xf numFmtId="1" fontId="0" fillId="0" borderId="0" xfId="0" applyNumberFormat="1" applyBorder="1" applyAlignment="1">
      <alignment/>
    </xf>
    <xf numFmtId="0" fontId="41" fillId="0" borderId="0" xfId="0" applyFont="1" applyBorder="1" applyAlignment="1">
      <alignment/>
    </xf>
    <xf numFmtId="2" fontId="17" fillId="0" borderId="0" xfId="0" applyNumberFormat="1" applyFont="1" applyFill="1" applyAlignment="1">
      <alignment/>
    </xf>
    <xf numFmtId="0" fontId="42" fillId="0" borderId="5" xfId="0" applyFont="1" applyFill="1" applyBorder="1" applyAlignment="1">
      <alignment horizontal="center"/>
    </xf>
    <xf numFmtId="1" fontId="42" fillId="0" borderId="5" xfId="0" applyNumberFormat="1" applyFont="1" applyFill="1" applyBorder="1" applyAlignment="1">
      <alignment horizontal="center"/>
    </xf>
    <xf numFmtId="2" fontId="42" fillId="0" borderId="5" xfId="0" applyNumberFormat="1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2" fontId="32" fillId="0" borderId="2" xfId="0" applyNumberFormat="1" applyFont="1" applyBorder="1" applyAlignment="1">
      <alignment horizontal="center" vertical="top" wrapText="1"/>
    </xf>
    <xf numFmtId="0" fontId="44" fillId="0" borderId="2" xfId="0" applyFont="1" applyBorder="1" applyAlignment="1">
      <alignment/>
    </xf>
    <xf numFmtId="2" fontId="32" fillId="0" borderId="3" xfId="0" applyNumberFormat="1" applyFont="1" applyBorder="1" applyAlignment="1">
      <alignment horizontal="center" vertical="top" wrapText="1"/>
    </xf>
    <xf numFmtId="0" fontId="44" fillId="0" borderId="3" xfId="0" applyFont="1" applyBorder="1" applyAlignment="1">
      <alignment/>
    </xf>
    <xf numFmtId="2" fontId="0" fillId="0" borderId="0" xfId="0" applyNumberForma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32" fillId="0" borderId="2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46" fillId="0" borderId="2" xfId="0" applyFont="1" applyBorder="1" applyAlignment="1">
      <alignment horizontal="center" shrinkToFit="1"/>
    </xf>
    <xf numFmtId="0" fontId="47" fillId="0" borderId="2" xfId="0" applyFont="1" applyBorder="1" applyAlignment="1">
      <alignment shrinkToFit="1"/>
    </xf>
    <xf numFmtId="0" fontId="46" fillId="0" borderId="2" xfId="0" applyFont="1" applyBorder="1" applyAlignment="1">
      <alignment shrinkToFit="1"/>
    </xf>
    <xf numFmtId="0" fontId="46" fillId="2" borderId="2" xfId="0" applyFont="1" applyFill="1" applyBorder="1" applyAlignment="1">
      <alignment shrinkToFit="1"/>
    </xf>
    <xf numFmtId="0" fontId="46" fillId="2" borderId="2" xfId="0" applyFont="1" applyFill="1" applyBorder="1" applyAlignment="1">
      <alignment horizontal="center" shrinkToFit="1"/>
    </xf>
    <xf numFmtId="2" fontId="46" fillId="0" borderId="2" xfId="0" applyNumberFormat="1" applyFont="1" applyBorder="1" applyAlignment="1">
      <alignment shrinkToFit="1"/>
    </xf>
    <xf numFmtId="1" fontId="46" fillId="2" borderId="2" xfId="0" applyNumberFormat="1" applyFont="1" applyFill="1" applyBorder="1" applyAlignment="1">
      <alignment horizontal="center"/>
    </xf>
    <xf numFmtId="0" fontId="48" fillId="2" borderId="2" xfId="0" applyFont="1" applyFill="1" applyBorder="1" applyAlignment="1">
      <alignment horizontal="left"/>
    </xf>
    <xf numFmtId="0" fontId="47" fillId="0" borderId="3" xfId="0" applyFont="1" applyBorder="1" applyAlignment="1">
      <alignment shrinkToFit="1"/>
    </xf>
    <xf numFmtId="0" fontId="46" fillId="0" borderId="3" xfId="0" applyFont="1" applyBorder="1" applyAlignment="1">
      <alignment shrinkToFit="1"/>
    </xf>
    <xf numFmtId="0" fontId="46" fillId="2" borderId="3" xfId="0" applyFont="1" applyFill="1" applyBorder="1" applyAlignment="1">
      <alignment shrinkToFit="1"/>
    </xf>
    <xf numFmtId="0" fontId="46" fillId="2" borderId="3" xfId="0" applyFont="1" applyFill="1" applyBorder="1" applyAlignment="1">
      <alignment horizontal="center" shrinkToFit="1"/>
    </xf>
    <xf numFmtId="2" fontId="46" fillId="0" borderId="3" xfId="0" applyNumberFormat="1" applyFont="1" applyBorder="1" applyAlignment="1">
      <alignment shrinkToFit="1"/>
    </xf>
    <xf numFmtId="1" fontId="46" fillId="2" borderId="3" xfId="0" applyNumberFormat="1" applyFont="1" applyFill="1" applyBorder="1" applyAlignment="1">
      <alignment horizontal="center"/>
    </xf>
    <xf numFmtId="0" fontId="48" fillId="2" borderId="3" xfId="0" applyFont="1" applyFill="1" applyBorder="1" applyAlignment="1">
      <alignment horizontal="left"/>
    </xf>
    <xf numFmtId="0" fontId="49" fillId="0" borderId="0" xfId="0" applyFont="1" applyAlignment="1">
      <alignment/>
    </xf>
    <xf numFmtId="0" fontId="46" fillId="0" borderId="2" xfId="0" applyFont="1" applyBorder="1" applyAlignment="1">
      <alignment horizontal="center"/>
    </xf>
    <xf numFmtId="1" fontId="46" fillId="2" borderId="2" xfId="0" applyNumberFormat="1" applyFont="1" applyFill="1" applyBorder="1" applyAlignment="1">
      <alignment horizontal="center" shrinkToFit="1"/>
    </xf>
    <xf numFmtId="0" fontId="48" fillId="2" borderId="2" xfId="0" applyFont="1" applyFill="1" applyBorder="1" applyAlignment="1">
      <alignment horizontal="left" shrinkToFit="1"/>
    </xf>
    <xf numFmtId="0" fontId="50" fillId="0" borderId="2" xfId="0" applyFont="1" applyBorder="1" applyAlignment="1">
      <alignment horizontal="center"/>
    </xf>
    <xf numFmtId="1" fontId="46" fillId="2" borderId="3" xfId="0" applyNumberFormat="1" applyFont="1" applyFill="1" applyBorder="1" applyAlignment="1">
      <alignment horizontal="center" shrinkToFit="1"/>
    </xf>
    <xf numFmtId="0" fontId="48" fillId="2" borderId="3" xfId="0" applyFont="1" applyFill="1" applyBorder="1" applyAlignment="1">
      <alignment horizontal="left" shrinkToFit="1"/>
    </xf>
    <xf numFmtId="0" fontId="30" fillId="0" borderId="2" xfId="0" applyFont="1" applyBorder="1" applyAlignment="1">
      <alignment horizontal="center"/>
    </xf>
    <xf numFmtId="0" fontId="30" fillId="0" borderId="2" xfId="0" applyFont="1" applyBorder="1" applyAlignment="1">
      <alignment shrinkToFit="1"/>
    </xf>
    <xf numFmtId="0" fontId="30" fillId="2" borderId="2" xfId="0" applyFont="1" applyFill="1" applyBorder="1" applyAlignment="1">
      <alignment shrinkToFit="1"/>
    </xf>
    <xf numFmtId="0" fontId="30" fillId="2" borderId="2" xfId="0" applyFont="1" applyFill="1" applyBorder="1" applyAlignment="1">
      <alignment horizontal="center" shrinkToFit="1"/>
    </xf>
    <xf numFmtId="2" fontId="30" fillId="0" borderId="2" xfId="0" applyNumberFormat="1" applyFont="1" applyBorder="1" applyAlignment="1">
      <alignment shrinkToFit="1"/>
    </xf>
    <xf numFmtId="0" fontId="30" fillId="0" borderId="2" xfId="0" applyFont="1" applyBorder="1" applyAlignment="1">
      <alignment horizontal="center" shrinkToFit="1"/>
    </xf>
    <xf numFmtId="2" fontId="30" fillId="2" borderId="2" xfId="0" applyNumberFormat="1" applyFont="1" applyFill="1" applyBorder="1" applyAlignment="1">
      <alignment shrinkToFit="1"/>
    </xf>
    <xf numFmtId="0" fontId="51" fillId="2" borderId="2" xfId="0" applyFont="1" applyFill="1" applyBorder="1" applyAlignment="1">
      <alignment horizontal="left"/>
    </xf>
    <xf numFmtId="0" fontId="30" fillId="0" borderId="3" xfId="0" applyFont="1" applyBorder="1" applyAlignment="1">
      <alignment horizontal="center" shrinkToFit="1"/>
    </xf>
    <xf numFmtId="0" fontId="30" fillId="0" borderId="3" xfId="0" applyFont="1" applyBorder="1" applyAlignment="1">
      <alignment shrinkToFit="1"/>
    </xf>
    <xf numFmtId="0" fontId="30" fillId="2" borderId="3" xfId="0" applyFont="1" applyFill="1" applyBorder="1" applyAlignment="1">
      <alignment shrinkToFit="1"/>
    </xf>
    <xf numFmtId="0" fontId="30" fillId="2" borderId="3" xfId="0" applyFont="1" applyFill="1" applyBorder="1" applyAlignment="1">
      <alignment horizontal="center" shrinkToFit="1"/>
    </xf>
    <xf numFmtId="2" fontId="30" fillId="0" borderId="3" xfId="0" applyNumberFormat="1" applyFont="1" applyBorder="1" applyAlignment="1">
      <alignment shrinkToFit="1"/>
    </xf>
    <xf numFmtId="0" fontId="51" fillId="2" borderId="3" xfId="0" applyFont="1" applyFill="1" applyBorder="1" applyAlignment="1">
      <alignment horizontal="left"/>
    </xf>
    <xf numFmtId="1" fontId="8" fillId="0" borderId="0" xfId="0" applyNumberFormat="1" applyFont="1" applyAlignment="1">
      <alignment horizontal="center"/>
    </xf>
    <xf numFmtId="1" fontId="12" fillId="0" borderId="0" xfId="0" applyNumberFormat="1" applyFont="1" applyFill="1" applyAlignment="1">
      <alignment/>
    </xf>
    <xf numFmtId="1" fontId="17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1" fontId="10" fillId="0" borderId="5" xfId="0" applyNumberFormat="1" applyFont="1" applyFill="1" applyBorder="1" applyAlignment="1">
      <alignment/>
    </xf>
    <xf numFmtId="3" fontId="34" fillId="0" borderId="2" xfId="0" applyNumberFormat="1" applyFont="1" applyBorder="1" applyAlignment="1">
      <alignment/>
    </xf>
    <xf numFmtId="0" fontId="34" fillId="0" borderId="2" xfId="0" applyFont="1" applyBorder="1" applyAlignment="1">
      <alignment/>
    </xf>
    <xf numFmtId="1" fontId="34" fillId="0" borderId="2" xfId="0" applyNumberFormat="1" applyFont="1" applyBorder="1" applyAlignment="1">
      <alignment/>
    </xf>
    <xf numFmtId="4" fontId="34" fillId="0" borderId="2" xfId="0" applyNumberFormat="1" applyFont="1" applyBorder="1" applyAlignment="1">
      <alignment/>
    </xf>
    <xf numFmtId="0" fontId="30" fillId="0" borderId="2" xfId="0" applyFont="1" applyBorder="1" applyAlignment="1">
      <alignment/>
    </xf>
    <xf numFmtId="0" fontId="34" fillId="0" borderId="3" xfId="0" applyFont="1" applyBorder="1" applyAlignment="1">
      <alignment/>
    </xf>
    <xf numFmtId="1" fontId="34" fillId="0" borderId="3" xfId="0" applyNumberFormat="1" applyFont="1" applyBorder="1" applyAlignment="1">
      <alignment/>
    </xf>
    <xf numFmtId="4" fontId="34" fillId="0" borderId="3" xfId="0" applyNumberFormat="1" applyFont="1" applyBorder="1" applyAlignment="1">
      <alignment/>
    </xf>
    <xf numFmtId="0" fontId="30" fillId="0" borderId="3" xfId="0" applyFont="1" applyBorder="1" applyAlignment="1">
      <alignment/>
    </xf>
    <xf numFmtId="1" fontId="27" fillId="0" borderId="2" xfId="0" applyNumberFormat="1" applyFont="1" applyBorder="1" applyAlignment="1">
      <alignment/>
    </xf>
    <xf numFmtId="4" fontId="52" fillId="0" borderId="2" xfId="0" applyNumberFormat="1" applyFont="1" applyBorder="1" applyAlignment="1">
      <alignment/>
    </xf>
    <xf numFmtId="3" fontId="44" fillId="0" borderId="2" xfId="0" applyNumberFormat="1" applyFont="1" applyBorder="1" applyAlignment="1">
      <alignment/>
    </xf>
    <xf numFmtId="1" fontId="44" fillId="0" borderId="2" xfId="0" applyNumberFormat="1" applyFont="1" applyBorder="1" applyAlignment="1">
      <alignment/>
    </xf>
    <xf numFmtId="4" fontId="44" fillId="0" borderId="2" xfId="0" applyNumberFormat="1" applyFont="1" applyBorder="1" applyAlignment="1">
      <alignment/>
    </xf>
    <xf numFmtId="0" fontId="44" fillId="0" borderId="2" xfId="0" applyFont="1" applyBorder="1" applyAlignment="1">
      <alignment horizontal="center" vertical="top"/>
    </xf>
    <xf numFmtId="0" fontId="53" fillId="0" borderId="2" xfId="0" applyFont="1" applyBorder="1" applyAlignment="1">
      <alignment horizontal="center" vertical="top"/>
    </xf>
    <xf numFmtId="1" fontId="44" fillId="0" borderId="3" xfId="0" applyNumberFormat="1" applyFont="1" applyBorder="1" applyAlignment="1">
      <alignment/>
    </xf>
    <xf numFmtId="4" fontId="44" fillId="0" borderId="3" xfId="0" applyNumberFormat="1" applyFont="1" applyBorder="1" applyAlignment="1">
      <alignment/>
    </xf>
    <xf numFmtId="0" fontId="53" fillId="0" borderId="3" xfId="0" applyFont="1" applyBorder="1" applyAlignment="1">
      <alignment horizontal="center" vertical="top"/>
    </xf>
    <xf numFmtId="0" fontId="44" fillId="0" borderId="3" xfId="0" applyFont="1" applyBorder="1" applyAlignment="1">
      <alignment horizontal="center" vertical="top"/>
    </xf>
    <xf numFmtId="0" fontId="43" fillId="0" borderId="2" xfId="0" applyFont="1" applyBorder="1" applyAlignment="1">
      <alignment horizontal="center" vertical="top"/>
    </xf>
    <xf numFmtId="1" fontId="27" fillId="0" borderId="2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27" fillId="0" borderId="2" xfId="0" applyFont="1" applyBorder="1" applyAlignment="1">
      <alignment horizontal="center" vertical="top"/>
    </xf>
    <xf numFmtId="1" fontId="27" fillId="0" borderId="2" xfId="0" applyNumberFormat="1" applyFont="1" applyBorder="1" applyAlignment="1">
      <alignment horizontal="center" vertical="top"/>
    </xf>
    <xf numFmtId="4" fontId="27" fillId="0" borderId="2" xfId="0" applyNumberFormat="1" applyFont="1" applyBorder="1" applyAlignment="1">
      <alignment horizontal="center" vertical="top"/>
    </xf>
    <xf numFmtId="169" fontId="27" fillId="0" borderId="2" xfId="0" applyNumberFormat="1" applyFont="1" applyBorder="1" applyAlignment="1">
      <alignment horizontal="center" vertical="top"/>
    </xf>
    <xf numFmtId="0" fontId="27" fillId="0" borderId="3" xfId="0" applyFont="1" applyBorder="1" applyAlignment="1">
      <alignment horizontal="center" vertical="top"/>
    </xf>
    <xf numFmtId="169" fontId="27" fillId="0" borderId="3" xfId="0" applyNumberFormat="1" applyFont="1" applyBorder="1" applyAlignment="1">
      <alignment horizontal="center" vertical="top"/>
    </xf>
    <xf numFmtId="4" fontId="27" fillId="0" borderId="3" xfId="0" applyNumberFormat="1" applyFont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4" fontId="24" fillId="0" borderId="2" xfId="0" applyNumberFormat="1" applyFont="1" applyBorder="1" applyAlignment="1">
      <alignment horizontal="center" vertical="top"/>
    </xf>
    <xf numFmtId="0" fontId="24" fillId="0" borderId="2" xfId="0" applyFont="1" applyBorder="1" applyAlignment="1">
      <alignment horizontal="center" vertical="top"/>
    </xf>
    <xf numFmtId="0" fontId="43" fillId="0" borderId="3" xfId="0" applyFont="1" applyBorder="1" applyAlignment="1">
      <alignment horizontal="center" vertical="top"/>
    </xf>
    <xf numFmtId="1" fontId="27" fillId="0" borderId="3" xfId="0" applyNumberFormat="1" applyFont="1" applyBorder="1" applyAlignment="1">
      <alignment horizontal="center" vertical="top"/>
    </xf>
    <xf numFmtId="3" fontId="44" fillId="0" borderId="2" xfId="0" applyNumberFormat="1" applyFont="1" applyBorder="1" applyAlignment="1">
      <alignment horizontal="center" vertical="top"/>
    </xf>
    <xf numFmtId="3" fontId="44" fillId="0" borderId="3" xfId="0" applyNumberFormat="1" applyFont="1" applyBorder="1" applyAlignment="1">
      <alignment horizontal="center" vertical="top"/>
    </xf>
    <xf numFmtId="0" fontId="32" fillId="0" borderId="2" xfId="0" applyFont="1" applyBorder="1" applyAlignment="1">
      <alignment horizontal="center" vertical="top" wrapText="1" readingOrder="1"/>
    </xf>
    <xf numFmtId="0" fontId="27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1" fontId="27" fillId="0" borderId="3" xfId="0" applyNumberFormat="1" applyFont="1" applyBorder="1" applyAlignment="1">
      <alignment horizontal="center" vertical="top"/>
    </xf>
    <xf numFmtId="4" fontId="27" fillId="0" borderId="3" xfId="0" applyNumberFormat="1" applyFont="1" applyFill="1" applyBorder="1" applyAlignment="1">
      <alignment horizontal="center" vertical="top"/>
    </xf>
    <xf numFmtId="0" fontId="27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2" xfId="0" applyFont="1" applyBorder="1" applyAlignment="1">
      <alignment vertical="top" shrinkToFit="1" readingOrder="1"/>
    </xf>
    <xf numFmtId="1" fontId="24" fillId="0" borderId="2" xfId="0" applyNumberFormat="1" applyFont="1" applyBorder="1" applyAlignment="1">
      <alignment horizontal="center" vertical="top"/>
    </xf>
    <xf numFmtId="1" fontId="52" fillId="0" borderId="2" xfId="0" applyNumberFormat="1" applyFont="1" applyBorder="1" applyAlignment="1">
      <alignment horizontal="center" vertical="top" wrapText="1"/>
    </xf>
    <xf numFmtId="4" fontId="27" fillId="0" borderId="2" xfId="0" applyNumberFormat="1" applyFont="1" applyFill="1" applyBorder="1" applyAlignment="1">
      <alignment horizontal="center" vertical="top"/>
    </xf>
    <xf numFmtId="0" fontId="27" fillId="0" borderId="3" xfId="0" applyFont="1" applyBorder="1" applyAlignment="1">
      <alignment vertical="top" shrinkToFit="1" readingOrder="1"/>
    </xf>
    <xf numFmtId="1" fontId="52" fillId="0" borderId="3" xfId="0" applyNumberFormat="1" applyFont="1" applyBorder="1" applyAlignment="1">
      <alignment horizontal="center" vertical="top" wrapText="1"/>
    </xf>
    <xf numFmtId="0" fontId="32" fillId="0" borderId="2" xfId="0" applyFont="1" applyBorder="1" applyAlignment="1">
      <alignment horizontal="center" vertical="top" wrapText="1" readingOrder="1"/>
    </xf>
    <xf numFmtId="1" fontId="34" fillId="0" borderId="2" xfId="0" applyNumberFormat="1" applyFont="1" applyBorder="1" applyAlignment="1">
      <alignment horizontal="center" vertical="top" wrapText="1" readingOrder="1"/>
    </xf>
    <xf numFmtId="0" fontId="34" fillId="0" borderId="2" xfId="0" applyFont="1" applyBorder="1" applyAlignment="1">
      <alignment horizontal="center" vertical="top" wrapText="1" readingOrder="1"/>
    </xf>
    <xf numFmtId="0" fontId="34" fillId="0" borderId="2" xfId="0" applyFont="1" applyFill="1" applyBorder="1" applyAlignment="1">
      <alignment horizontal="center" vertical="top" wrapText="1" readingOrder="1"/>
    </xf>
    <xf numFmtId="1" fontId="27" fillId="0" borderId="3" xfId="0" applyNumberFormat="1" applyFont="1" applyBorder="1" applyAlignment="1">
      <alignment/>
    </xf>
    <xf numFmtId="1" fontId="34" fillId="0" borderId="3" xfId="0" applyNumberFormat="1" applyFont="1" applyBorder="1" applyAlignment="1">
      <alignment horizontal="center" vertical="top" wrapText="1" readingOrder="1"/>
    </xf>
    <xf numFmtId="0" fontId="34" fillId="0" borderId="3" xfId="0" applyFont="1" applyBorder="1" applyAlignment="1">
      <alignment horizontal="center" vertical="top" wrapText="1" readingOrder="1"/>
    </xf>
    <xf numFmtId="0" fontId="27" fillId="0" borderId="2" xfId="0" applyFont="1" applyFill="1" applyBorder="1" applyAlignment="1">
      <alignment/>
    </xf>
    <xf numFmtId="1" fontId="27" fillId="0" borderId="2" xfId="0" applyNumberFormat="1" applyFont="1" applyFill="1" applyBorder="1" applyAlignment="1">
      <alignment horizontal="center" vertical="top"/>
    </xf>
    <xf numFmtId="0" fontId="27" fillId="0" borderId="3" xfId="0" applyFont="1" applyFill="1" applyBorder="1" applyAlignment="1">
      <alignment/>
    </xf>
    <xf numFmtId="1" fontId="27" fillId="0" borderId="3" xfId="0" applyNumberFormat="1" applyFont="1" applyFill="1" applyBorder="1" applyAlignment="1">
      <alignment horizontal="center" vertical="top"/>
    </xf>
    <xf numFmtId="0" fontId="32" fillId="2" borderId="2" xfId="0" applyFont="1" applyFill="1" applyBorder="1" applyAlignment="1">
      <alignment horizontal="center"/>
    </xf>
    <xf numFmtId="0" fontId="32" fillId="0" borderId="2" xfId="0" applyFont="1" applyBorder="1" applyAlignment="1">
      <alignment/>
    </xf>
    <xf numFmtId="0" fontId="34" fillId="0" borderId="2" xfId="0" applyFont="1" applyBorder="1" applyAlignment="1">
      <alignment/>
    </xf>
    <xf numFmtId="0" fontId="34" fillId="0" borderId="2" xfId="0" applyFont="1" applyBorder="1" applyAlignment="1">
      <alignment horizontal="center" vertical="top"/>
    </xf>
    <xf numFmtId="1" fontId="32" fillId="0" borderId="2" xfId="0" applyNumberFormat="1" applyFont="1" applyBorder="1" applyAlignment="1">
      <alignment horizontal="center" vertical="top"/>
    </xf>
    <xf numFmtId="4" fontId="32" fillId="0" borderId="2" xfId="0" applyNumberFormat="1" applyFont="1" applyBorder="1" applyAlignment="1">
      <alignment horizontal="center" vertical="top"/>
    </xf>
    <xf numFmtId="0" fontId="32" fillId="0" borderId="2" xfId="0" applyFont="1" applyBorder="1" applyAlignment="1">
      <alignment horizontal="center" vertical="top"/>
    </xf>
    <xf numFmtId="0" fontId="32" fillId="3" borderId="2" xfId="0" applyFont="1" applyFill="1" applyBorder="1" applyAlignment="1">
      <alignment horizontal="center" vertical="top"/>
    </xf>
    <xf numFmtId="0" fontId="32" fillId="0" borderId="3" xfId="0" applyFont="1" applyBorder="1" applyAlignment="1">
      <alignment/>
    </xf>
    <xf numFmtId="0" fontId="34" fillId="0" borderId="3" xfId="0" applyFont="1" applyBorder="1" applyAlignment="1">
      <alignment/>
    </xf>
    <xf numFmtId="0" fontId="34" fillId="0" borderId="3" xfId="0" applyFont="1" applyBorder="1" applyAlignment="1">
      <alignment horizontal="center" vertical="top"/>
    </xf>
    <xf numFmtId="1" fontId="32" fillId="0" borderId="3" xfId="0" applyNumberFormat="1" applyFont="1" applyBorder="1" applyAlignment="1">
      <alignment horizontal="center" vertical="top"/>
    </xf>
    <xf numFmtId="4" fontId="32" fillId="0" borderId="3" xfId="0" applyNumberFormat="1" applyFont="1" applyBorder="1" applyAlignment="1">
      <alignment horizontal="center" vertical="top"/>
    </xf>
    <xf numFmtId="0" fontId="32" fillId="3" borderId="3" xfId="0" applyFont="1" applyFill="1" applyBorder="1" applyAlignment="1">
      <alignment horizontal="center" vertical="top"/>
    </xf>
    <xf numFmtId="4" fontId="32" fillId="0" borderId="2" xfId="0" applyNumberFormat="1" applyFont="1" applyBorder="1" applyAlignment="1">
      <alignment/>
    </xf>
    <xf numFmtId="1" fontId="32" fillId="0" borderId="2" xfId="0" applyNumberFormat="1" applyFont="1" applyBorder="1" applyAlignment="1">
      <alignment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 vertical="top"/>
    </xf>
    <xf numFmtId="4" fontId="32" fillId="0" borderId="3" xfId="0" applyNumberFormat="1" applyFont="1" applyBorder="1" applyAlignment="1">
      <alignment/>
    </xf>
    <xf numFmtId="1" fontId="32" fillId="0" borderId="3" xfId="0" applyNumberFormat="1" applyFont="1" applyBorder="1" applyAlignment="1">
      <alignment/>
    </xf>
    <xf numFmtId="0" fontId="32" fillId="0" borderId="3" xfId="0" applyFont="1" applyBorder="1" applyAlignment="1">
      <alignment horizontal="center"/>
    </xf>
    <xf numFmtId="0" fontId="32" fillId="0" borderId="2" xfId="0" applyFont="1" applyFill="1" applyBorder="1" applyAlignment="1">
      <alignment horizontal="left" vertical="center" shrinkToFit="1"/>
    </xf>
    <xf numFmtId="0" fontId="46" fillId="0" borderId="2" xfId="0" applyFont="1" applyFill="1" applyBorder="1" applyAlignment="1">
      <alignment horizontal="center" shrinkToFit="1"/>
    </xf>
    <xf numFmtId="2" fontId="46" fillId="0" borderId="2" xfId="0" applyNumberFormat="1" applyFont="1" applyFill="1" applyBorder="1" applyAlignment="1">
      <alignment horizontal="center" shrinkToFit="1"/>
    </xf>
    <xf numFmtId="0" fontId="48" fillId="0" borderId="2" xfId="0" applyFont="1" applyFill="1" applyBorder="1" applyAlignment="1">
      <alignment horizontal="left" shrinkToFit="1"/>
    </xf>
    <xf numFmtId="0" fontId="10" fillId="0" borderId="2" xfId="0" applyFont="1" applyFill="1" applyBorder="1" applyAlignment="1">
      <alignment/>
    </xf>
    <xf numFmtId="0" fontId="17" fillId="0" borderId="3" xfId="0" applyFont="1" applyFill="1" applyBorder="1" applyAlignment="1">
      <alignment/>
    </xf>
    <xf numFmtId="0" fontId="32" fillId="0" borderId="3" xfId="0" applyFont="1" applyFill="1" applyBorder="1" applyAlignment="1">
      <alignment horizontal="left" vertical="center" shrinkToFit="1"/>
    </xf>
    <xf numFmtId="0" fontId="46" fillId="0" borderId="3" xfId="0" applyFont="1" applyFill="1" applyBorder="1" applyAlignment="1">
      <alignment horizontal="center" shrinkToFit="1"/>
    </xf>
    <xf numFmtId="2" fontId="46" fillId="0" borderId="3" xfId="0" applyNumberFormat="1" applyFont="1" applyFill="1" applyBorder="1" applyAlignment="1">
      <alignment horizontal="center" shrinkToFit="1"/>
    </xf>
    <xf numFmtId="0" fontId="48" fillId="0" borderId="3" xfId="0" applyFont="1" applyFill="1" applyBorder="1" applyAlignment="1">
      <alignment horizontal="left" shrinkToFit="1"/>
    </xf>
    <xf numFmtId="3" fontId="46" fillId="0" borderId="2" xfId="0" applyNumberFormat="1" applyFont="1" applyFill="1" applyBorder="1" applyAlignment="1">
      <alignment horizontal="center" shrinkToFit="1"/>
    </xf>
    <xf numFmtId="0" fontId="27" fillId="0" borderId="2" xfId="0" applyFont="1" applyBorder="1" applyAlignment="1">
      <alignment horizontal="center"/>
    </xf>
    <xf numFmtId="4" fontId="27" fillId="0" borderId="2" xfId="0" applyNumberFormat="1" applyFont="1" applyBorder="1" applyAlignment="1">
      <alignment horizontal="center"/>
    </xf>
    <xf numFmtId="0" fontId="48" fillId="0" borderId="2" xfId="0" applyFont="1" applyFill="1" applyBorder="1" applyAlignment="1">
      <alignment horizontal="center" shrinkToFit="1"/>
    </xf>
    <xf numFmtId="0" fontId="27" fillId="0" borderId="3" xfId="0" applyFont="1" applyBorder="1" applyAlignment="1">
      <alignment horizontal="center"/>
    </xf>
    <xf numFmtId="4" fontId="27" fillId="0" borderId="3" xfId="0" applyNumberFormat="1" applyFont="1" applyBorder="1" applyAlignment="1">
      <alignment horizontal="center"/>
    </xf>
    <xf numFmtId="0" fontId="48" fillId="0" borderId="3" xfId="0" applyFont="1" applyFill="1" applyBorder="1" applyAlignment="1">
      <alignment horizontal="center" shrinkToFit="1"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3" fontId="32" fillId="0" borderId="2" xfId="0" applyNumberFormat="1" applyFont="1" applyBorder="1" applyAlignment="1">
      <alignment horizontal="center"/>
    </xf>
    <xf numFmtId="0" fontId="32" fillId="0" borderId="2" xfId="0" applyFont="1" applyBorder="1" applyAlignment="1">
      <alignment/>
    </xf>
    <xf numFmtId="0" fontId="32" fillId="0" borderId="2" xfId="0" applyFont="1" applyBorder="1" applyAlignment="1">
      <alignment horizontal="center"/>
    </xf>
    <xf numFmtId="1" fontId="32" fillId="0" borderId="2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0" fontId="46" fillId="0" borderId="2" xfId="0" applyFont="1" applyBorder="1" applyAlignment="1">
      <alignment/>
    </xf>
    <xf numFmtId="0" fontId="18" fillId="0" borderId="2" xfId="0" applyFont="1" applyBorder="1" applyAlignment="1">
      <alignment/>
    </xf>
    <xf numFmtId="0" fontId="33" fillId="0" borderId="0" xfId="0" applyFont="1" applyFill="1" applyAlignment="1">
      <alignment/>
    </xf>
    <xf numFmtId="0" fontId="32" fillId="0" borderId="2" xfId="0" applyFont="1" applyFill="1" applyBorder="1" applyAlignment="1">
      <alignment/>
    </xf>
    <xf numFmtId="0" fontId="32" fillId="0" borderId="2" xfId="0" applyFont="1" applyFill="1" applyBorder="1" applyAlignment="1">
      <alignment horizontal="center"/>
    </xf>
    <xf numFmtId="1" fontId="32" fillId="0" borderId="2" xfId="0" applyNumberFormat="1" applyFont="1" applyFill="1" applyBorder="1" applyAlignment="1">
      <alignment horizontal="center"/>
    </xf>
    <xf numFmtId="4" fontId="32" fillId="0" borderId="2" xfId="0" applyNumberFormat="1" applyFont="1" applyFill="1" applyBorder="1" applyAlignment="1">
      <alignment horizontal="center"/>
    </xf>
    <xf numFmtId="0" fontId="46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/>
    </xf>
    <xf numFmtId="0" fontId="32" fillId="0" borderId="3" xfId="0" applyFont="1" applyFill="1" applyBorder="1" applyAlignment="1">
      <alignment/>
    </xf>
    <xf numFmtId="0" fontId="32" fillId="0" borderId="3" xfId="0" applyFont="1" applyFill="1" applyBorder="1" applyAlignment="1">
      <alignment horizontal="center"/>
    </xf>
    <xf numFmtId="1" fontId="32" fillId="0" borderId="3" xfId="0" applyNumberFormat="1" applyFont="1" applyFill="1" applyBorder="1" applyAlignment="1">
      <alignment horizontal="center"/>
    </xf>
    <xf numFmtId="4" fontId="32" fillId="0" borderId="3" xfId="0" applyNumberFormat="1" applyFont="1" applyFill="1" applyBorder="1" applyAlignment="1">
      <alignment horizontal="center"/>
    </xf>
    <xf numFmtId="0" fontId="46" fillId="0" borderId="3" xfId="0" applyFont="1" applyFill="1" applyBorder="1" applyAlignment="1">
      <alignment horizontal="center"/>
    </xf>
    <xf numFmtId="0" fontId="46" fillId="0" borderId="3" xfId="0" applyFont="1" applyBorder="1" applyAlignment="1">
      <alignment/>
    </xf>
    <xf numFmtId="0" fontId="50" fillId="0" borderId="3" xfId="0" applyFont="1" applyBorder="1" applyAlignment="1">
      <alignment horizontal="left"/>
    </xf>
    <xf numFmtId="1" fontId="0" fillId="0" borderId="0" xfId="0" applyNumberFormat="1" applyAlignment="1">
      <alignment horizontal="center"/>
    </xf>
    <xf numFmtId="0" fontId="18" fillId="0" borderId="0" xfId="0" applyFont="1" applyBorder="1" applyAlignment="1">
      <alignment horizontal="center"/>
    </xf>
    <xf numFmtId="0" fontId="56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" fontId="14" fillId="0" borderId="0" xfId="0" applyNumberFormat="1" applyFont="1" applyFill="1" applyAlignment="1">
      <alignment/>
    </xf>
    <xf numFmtId="1" fontId="44" fillId="0" borderId="2" xfId="0" applyNumberFormat="1" applyFont="1" applyBorder="1" applyAlignment="1">
      <alignment horizontal="center" vertical="top"/>
    </xf>
    <xf numFmtId="4" fontId="44" fillId="0" borderId="2" xfId="0" applyNumberFormat="1" applyFont="1" applyBorder="1" applyAlignment="1">
      <alignment horizontal="center" vertical="top"/>
    </xf>
    <xf numFmtId="0" fontId="44" fillId="0" borderId="2" xfId="0" applyFont="1" applyFill="1" applyBorder="1" applyAlignment="1">
      <alignment/>
    </xf>
    <xf numFmtId="0" fontId="44" fillId="0" borderId="2" xfId="0" applyFont="1" applyFill="1" applyBorder="1" applyAlignment="1">
      <alignment horizontal="center" vertical="top"/>
    </xf>
    <xf numFmtId="1" fontId="44" fillId="0" borderId="2" xfId="0" applyNumberFormat="1" applyFont="1" applyFill="1" applyBorder="1" applyAlignment="1">
      <alignment horizontal="center" vertical="top"/>
    </xf>
    <xf numFmtId="4" fontId="44" fillId="0" borderId="2" xfId="0" applyNumberFormat="1" applyFont="1" applyFill="1" applyBorder="1" applyAlignment="1">
      <alignment horizontal="center" vertical="top"/>
    </xf>
    <xf numFmtId="0" fontId="21" fillId="0" borderId="2" xfId="0" applyFont="1" applyBorder="1" applyAlignment="1">
      <alignment horizontal="center" vertical="top"/>
    </xf>
    <xf numFmtId="1" fontId="44" fillId="0" borderId="3" xfId="0" applyNumberFormat="1" applyFont="1" applyBorder="1" applyAlignment="1">
      <alignment horizontal="center" vertical="top"/>
    </xf>
    <xf numFmtId="4" fontId="44" fillId="0" borderId="3" xfId="0" applyNumberFormat="1" applyFont="1" applyBorder="1" applyAlignment="1">
      <alignment horizontal="center" vertical="top"/>
    </xf>
    <xf numFmtId="0" fontId="21" fillId="0" borderId="3" xfId="0" applyFont="1" applyBorder="1" applyAlignment="1">
      <alignment horizontal="center" vertical="top"/>
    </xf>
    <xf numFmtId="0" fontId="57" fillId="0" borderId="0" xfId="0" applyFont="1" applyAlignment="1">
      <alignment/>
    </xf>
    <xf numFmtId="3" fontId="58" fillId="0" borderId="2" xfId="0" applyNumberFormat="1" applyFont="1" applyBorder="1" applyAlignment="1">
      <alignment horizontal="center" vertical="top"/>
    </xf>
    <xf numFmtId="0" fontId="58" fillId="0" borderId="2" xfId="0" applyFont="1" applyBorder="1" applyAlignment="1">
      <alignment/>
    </xf>
    <xf numFmtId="0" fontId="58" fillId="0" borderId="2" xfId="0" applyFont="1" applyBorder="1" applyAlignment="1">
      <alignment horizontal="center" vertical="top"/>
    </xf>
    <xf numFmtId="1" fontId="58" fillId="0" borderId="2" xfId="0" applyNumberFormat="1" applyFont="1" applyBorder="1" applyAlignment="1">
      <alignment horizontal="center" vertical="top"/>
    </xf>
    <xf numFmtId="4" fontId="58" fillId="0" borderId="2" xfId="0" applyNumberFormat="1" applyFont="1" applyBorder="1" applyAlignment="1">
      <alignment horizontal="center" vertical="top"/>
    </xf>
    <xf numFmtId="0" fontId="58" fillId="0" borderId="3" xfId="0" applyFont="1" applyBorder="1" applyAlignment="1">
      <alignment/>
    </xf>
    <xf numFmtId="0" fontId="58" fillId="0" borderId="3" xfId="0" applyFont="1" applyBorder="1" applyAlignment="1">
      <alignment horizontal="center" vertical="top"/>
    </xf>
    <xf numFmtId="1" fontId="58" fillId="0" borderId="3" xfId="0" applyNumberFormat="1" applyFont="1" applyBorder="1" applyAlignment="1">
      <alignment horizontal="center" vertical="top"/>
    </xf>
    <xf numFmtId="4" fontId="58" fillId="0" borderId="3" xfId="0" applyNumberFormat="1" applyFont="1" applyBorder="1" applyAlignment="1">
      <alignment horizontal="center" vertical="top"/>
    </xf>
    <xf numFmtId="0" fontId="18" fillId="0" borderId="2" xfId="0" applyFont="1" applyBorder="1" applyAlignment="1">
      <alignment horizontal="center"/>
    </xf>
    <xf numFmtId="0" fontId="32" fillId="0" borderId="2" xfId="0" applyFont="1" applyBorder="1" applyAlignment="1">
      <alignment horizontal="center" vertical="top" wrapText="1"/>
    </xf>
    <xf numFmtId="0" fontId="46" fillId="0" borderId="2" xfId="0" applyFont="1" applyBorder="1" applyAlignment="1">
      <alignment horizontal="center" vertical="center"/>
    </xf>
    <xf numFmtId="1" fontId="18" fillId="0" borderId="2" xfId="15" applyNumberFormat="1" applyFont="1" applyBorder="1" applyAlignment="1">
      <alignment/>
    </xf>
    <xf numFmtId="1" fontId="18" fillId="0" borderId="2" xfId="15" applyNumberFormat="1" applyFont="1" applyBorder="1" applyAlignment="1">
      <alignment/>
    </xf>
    <xf numFmtId="0" fontId="18" fillId="0" borderId="3" xfId="0" applyFont="1" applyBorder="1" applyAlignment="1">
      <alignment horizontal="center"/>
    </xf>
    <xf numFmtId="0" fontId="32" fillId="0" borderId="3" xfId="0" applyFont="1" applyBorder="1" applyAlignment="1">
      <alignment horizontal="center" vertical="top" wrapText="1"/>
    </xf>
    <xf numFmtId="0" fontId="46" fillId="0" borderId="3" xfId="0" applyFont="1" applyBorder="1" applyAlignment="1">
      <alignment horizontal="center" vertical="center"/>
    </xf>
    <xf numFmtId="1" fontId="18" fillId="0" borderId="3" xfId="15" applyNumberFormat="1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vertical="center" wrapText="1"/>
    </xf>
    <xf numFmtId="0" fontId="32" fillId="0" borderId="2" xfId="0" applyFont="1" applyBorder="1" applyAlignment="1">
      <alignment vertical="center" wrapText="1"/>
    </xf>
    <xf numFmtId="4" fontId="32" fillId="0" borderId="2" xfId="0" applyNumberFormat="1" applyFont="1" applyBorder="1" applyAlignment="1">
      <alignment horizontal="center" vertical="center" wrapText="1"/>
    </xf>
    <xf numFmtId="1" fontId="32" fillId="0" borderId="2" xfId="0" applyNumberFormat="1" applyFont="1" applyBorder="1" applyAlignment="1">
      <alignment horizontal="center" vertical="center" wrapText="1"/>
    </xf>
    <xf numFmtId="1" fontId="21" fillId="0" borderId="2" xfId="15" applyNumberFormat="1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35" fillId="0" borderId="3" xfId="0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4" fontId="32" fillId="0" borderId="3" xfId="0" applyNumberFormat="1" applyFont="1" applyBorder="1" applyAlignment="1">
      <alignment horizontal="center" vertical="center" wrapText="1"/>
    </xf>
    <xf numFmtId="1" fontId="32" fillId="0" borderId="3" xfId="0" applyNumberFormat="1" applyFont="1" applyBorder="1" applyAlignment="1">
      <alignment horizontal="center" vertical="center" wrapText="1"/>
    </xf>
    <xf numFmtId="1" fontId="21" fillId="0" borderId="3" xfId="15" applyNumberFormat="1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vertical="top" wrapText="1"/>
    </xf>
    <xf numFmtId="3" fontId="34" fillId="0" borderId="2" xfId="0" applyNumberFormat="1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right" vertical="center"/>
    </xf>
    <xf numFmtId="1" fontId="21" fillId="0" borderId="2" xfId="0" applyNumberFormat="1" applyFont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34" fillId="0" borderId="3" xfId="0" applyFont="1" applyBorder="1" applyAlignment="1">
      <alignment vertical="top" wrapText="1"/>
    </xf>
    <xf numFmtId="3" fontId="34" fillId="0" borderId="3" xfId="0" applyNumberFormat="1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1" fontId="21" fillId="0" borderId="3" xfId="0" applyNumberFormat="1" applyFont="1" applyBorder="1" applyAlignment="1">
      <alignment horizontal="right" vertical="center"/>
    </xf>
    <xf numFmtId="0" fontId="46" fillId="0" borderId="0" xfId="0" applyFont="1" applyAlignment="1">
      <alignment/>
    </xf>
    <xf numFmtId="1" fontId="34" fillId="0" borderId="2" xfId="0" applyNumberFormat="1" applyFont="1" applyBorder="1" applyAlignment="1">
      <alignment horizontal="center" vertical="top" wrapText="1"/>
    </xf>
    <xf numFmtId="1" fontId="34" fillId="0" borderId="3" xfId="0" applyNumberFormat="1" applyFont="1" applyBorder="1" applyAlignment="1">
      <alignment horizontal="center" vertical="top" wrapText="1"/>
    </xf>
    <xf numFmtId="0" fontId="6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_1" xfId="21"/>
    <cellStyle name="Normal_Sheet1_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externalLink" Target="externalLinks/externalLink1.xml" /><Relationship Id="rId61" Type="http://schemas.openxmlformats.org/officeDocument/2006/relationships/externalLink" Target="externalLinks/externalLink2.xml" /><Relationship Id="rId62" Type="http://schemas.openxmlformats.org/officeDocument/2006/relationships/externalLink" Target="externalLinks/externalLink3.xml" /><Relationship Id="rId6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YSAARHQP\hbong%20ky%202%20nh%202010-2011m\diem%20hoc%20bong%209-3-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YSAARHQP\DRL\DRL%20K1%20(10-11)\Diem%20K45%20K1%20(10-11)\DRL45p%20hk%201%20(10-1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YSAARHQP\DRL\DRL%20K1%20(10-11)\Diem%20K46%20K1%20(10-11)\DRL46p%20hk%201%20(10-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Sheet3"/>
    </sheetNames>
    <sheetDataSet>
      <sheetData sheetId="0">
        <row r="3">
          <cell r="B3" t="str">
            <v>Chu Mạnh Tuấn</v>
          </cell>
          <cell r="C3" t="str">
            <v>09D200131</v>
          </cell>
          <cell r="D3" t="str">
            <v>K45P2</v>
          </cell>
          <cell r="F3">
            <v>3.2941176470588234</v>
          </cell>
        </row>
        <row r="4">
          <cell r="B4" t="str">
            <v>Đỗ Thị Khuê</v>
          </cell>
          <cell r="C4" t="str">
            <v>09D200184</v>
          </cell>
          <cell r="D4" t="str">
            <v>K45P3</v>
          </cell>
          <cell r="F4">
            <v>3.2352941176470593</v>
          </cell>
        </row>
        <row r="5">
          <cell r="B5" t="str">
            <v>Lê Thị Ngọc Anh</v>
          </cell>
          <cell r="C5" t="str">
            <v>09D200084</v>
          </cell>
          <cell r="D5" t="str">
            <v>K45P2</v>
          </cell>
          <cell r="F5">
            <v>3.1176470588235294</v>
          </cell>
        </row>
        <row r="6">
          <cell r="B6" t="str">
            <v>Phạm Thị Tuyền</v>
          </cell>
          <cell r="C6" t="str">
            <v>09D200037</v>
          </cell>
          <cell r="D6" t="str">
            <v>K45P1</v>
          </cell>
          <cell r="F6">
            <v>3</v>
          </cell>
        </row>
        <row r="7">
          <cell r="B7" t="str">
            <v>Trương Thị Bích</v>
          </cell>
          <cell r="C7" t="str">
            <v>09D200090</v>
          </cell>
          <cell r="D7" t="str">
            <v>K45P2</v>
          </cell>
          <cell r="F7">
            <v>3</v>
          </cell>
        </row>
        <row r="8">
          <cell r="B8" t="str">
            <v>Nguyễn Thị Thanh Tâm</v>
          </cell>
          <cell r="C8" t="str">
            <v>09D200124</v>
          </cell>
          <cell r="D8" t="str">
            <v>K45P2</v>
          </cell>
          <cell r="F8">
            <v>2.9411764705882355</v>
          </cell>
        </row>
        <row r="9">
          <cell r="B9" t="str">
            <v>Nguyễn Thị Châu</v>
          </cell>
          <cell r="C9" t="str">
            <v>09D200092</v>
          </cell>
          <cell r="D9" t="str">
            <v>K45P2</v>
          </cell>
          <cell r="F9">
            <v>2.8823529411764706</v>
          </cell>
        </row>
        <row r="10">
          <cell r="B10" t="str">
            <v>Bùi Thị Nhung</v>
          </cell>
          <cell r="C10" t="str">
            <v>09D200116</v>
          </cell>
          <cell r="D10" t="str">
            <v>K45P2</v>
          </cell>
          <cell r="F10">
            <v>2.8823529411764706</v>
          </cell>
        </row>
        <row r="11">
          <cell r="B11" t="str">
            <v>Lê Thị Vân</v>
          </cell>
          <cell r="C11" t="str">
            <v>09D200216</v>
          </cell>
          <cell r="D11" t="str">
            <v>K45P3</v>
          </cell>
          <cell r="F11">
            <v>2.8823529411764706</v>
          </cell>
        </row>
        <row r="12">
          <cell r="B12" t="str">
            <v>Nguyễn Nhã Lam</v>
          </cell>
          <cell r="C12" t="str">
            <v>09D200107</v>
          </cell>
          <cell r="D12" t="str">
            <v>K45P2</v>
          </cell>
          <cell r="F12">
            <v>2.823529411764706</v>
          </cell>
        </row>
        <row r="13">
          <cell r="B13" t="str">
            <v>Nguyễn Thị Hải Yến</v>
          </cell>
          <cell r="C13" t="str">
            <v>09D200138</v>
          </cell>
          <cell r="D13" t="str">
            <v>K45P2</v>
          </cell>
          <cell r="F13">
            <v>2.823529411764706</v>
          </cell>
        </row>
        <row r="14">
          <cell r="B14" t="str">
            <v>Nguyễn Thị Hạnh</v>
          </cell>
          <cell r="C14" t="str">
            <v>09D200170</v>
          </cell>
          <cell r="D14" t="str">
            <v>K45P3</v>
          </cell>
          <cell r="F14">
            <v>2.823529411764706</v>
          </cell>
        </row>
        <row r="16">
          <cell r="B16" t="str">
            <v>Nguyễn Thị Quyên</v>
          </cell>
          <cell r="C16" t="str">
            <v>09D200199</v>
          </cell>
          <cell r="D16" t="str">
            <v>K45P3</v>
          </cell>
          <cell r="F16">
            <v>2.7647058823529407</v>
          </cell>
        </row>
        <row r="18">
          <cell r="B18" t="str">
            <v>Phạm Thị Xuyến</v>
          </cell>
          <cell r="C18" t="str">
            <v>09D200217</v>
          </cell>
          <cell r="D18" t="str">
            <v>K45P3</v>
          </cell>
          <cell r="F18">
            <v>2.7647058823529407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ồ sơ gốc"/>
      <sheetName val="RL_Lớp"/>
      <sheetName val="RL_Khoa"/>
      <sheetName val="RL_Năm học"/>
      <sheetName val="RL_Khoá học"/>
      <sheetName val="tổng hơp"/>
      <sheetName val="in dua len HD"/>
      <sheetName val="in QD"/>
      <sheetName val="Kết quả HT"/>
    </sheetNames>
    <sheetDataSet>
      <sheetData sheetId="2">
        <row r="38">
          <cell r="X38" t="str">
            <v>Tốt</v>
          </cell>
        </row>
        <row r="42">
          <cell r="X42" t="str">
            <v>Xuất sắc</v>
          </cell>
        </row>
        <row r="48">
          <cell r="X48" t="str">
            <v>Tốt</v>
          </cell>
        </row>
        <row r="50">
          <cell r="X50" t="str">
            <v>Tốt</v>
          </cell>
        </row>
        <row r="61">
          <cell r="X61" t="str">
            <v>Xuất sắc</v>
          </cell>
        </row>
        <row r="68">
          <cell r="X68" t="str">
            <v>Tốt</v>
          </cell>
        </row>
        <row r="73">
          <cell r="X73" t="str">
            <v>Tốt</v>
          </cell>
        </row>
        <row r="79">
          <cell r="X79" t="str">
            <v>Xuất sắc</v>
          </cell>
        </row>
        <row r="92">
          <cell r="X92" t="str">
            <v>Khá</v>
          </cell>
        </row>
        <row r="101">
          <cell r="X101" t="str">
            <v>Xuất sắc</v>
          </cell>
        </row>
        <row r="111">
          <cell r="X111" t="str">
            <v>Tốt</v>
          </cell>
        </row>
        <row r="123">
          <cell r="X123" t="str">
            <v>Tốt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ồ sơ gốc"/>
      <sheetName val="RL_Lớp"/>
      <sheetName val="RL_Khoa"/>
      <sheetName val="RL_Năm học"/>
      <sheetName val="RL_Khoá học"/>
      <sheetName val="tổng hơp"/>
      <sheetName val="in dua len HD"/>
      <sheetName val="in QD"/>
      <sheetName val="Kết quả HT"/>
    </sheetNames>
    <sheetDataSet>
      <sheetData sheetId="2">
        <row r="10">
          <cell r="X10" t="str">
            <v>Xuất sắc</v>
          </cell>
        </row>
        <row r="12">
          <cell r="X12" t="str">
            <v>Tốt</v>
          </cell>
        </row>
        <row r="29">
          <cell r="X29" t="str">
            <v>Tốt</v>
          </cell>
        </row>
        <row r="53">
          <cell r="X53" t="str">
            <v>Tốt</v>
          </cell>
        </row>
        <row r="63">
          <cell r="X63" t="str">
            <v>Xuất sắc</v>
          </cell>
        </row>
        <row r="66">
          <cell r="X66" t="str">
            <v>Xuất sắc</v>
          </cell>
        </row>
        <row r="69">
          <cell r="X69" t="str">
            <v>Tốt</v>
          </cell>
        </row>
        <row r="92">
          <cell r="X92" t="str">
            <v>Xuất sắc</v>
          </cell>
        </row>
        <row r="95">
          <cell r="X95" t="str">
            <v>Tốt</v>
          </cell>
        </row>
        <row r="98">
          <cell r="X98" t="str">
            <v>Xuất sắc</v>
          </cell>
        </row>
        <row r="115">
          <cell r="X115" t="str">
            <v>Tốt</v>
          </cell>
        </row>
        <row r="121">
          <cell r="X121" t="str">
            <v>Tốt</v>
          </cell>
        </row>
        <row r="124">
          <cell r="X124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comments" Target="../comments47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workbookViewId="0" topLeftCell="A37">
      <selection activeCell="J69" sqref="J69"/>
    </sheetView>
  </sheetViews>
  <sheetFormatPr defaultColWidth="9.140625" defaultRowHeight="12.75"/>
  <cols>
    <col min="1" max="1" width="5.8515625" style="0" customWidth="1"/>
    <col min="2" max="2" width="10.57421875" style="0" customWidth="1"/>
    <col min="3" max="3" width="14.57421875" style="0" customWidth="1"/>
    <col min="4" max="5" width="8.140625" style="0" customWidth="1"/>
    <col min="8" max="9" width="0" style="0" hidden="1" customWidth="1"/>
    <col min="10" max="10" width="9.57421875" style="0" customWidth="1"/>
    <col min="11" max="11" width="12.57421875" style="87" customWidth="1"/>
    <col min="12" max="12" width="10.421875" style="0" customWidth="1"/>
  </cols>
  <sheetData>
    <row r="1" spans="1:11" ht="16.5">
      <c r="A1" s="55" t="s">
        <v>2623</v>
      </c>
      <c r="B1" s="55"/>
      <c r="C1" s="55"/>
      <c r="D1" s="55"/>
      <c r="E1" s="55"/>
      <c r="F1" s="55"/>
      <c r="G1" s="55"/>
      <c r="H1" s="55"/>
      <c r="I1" s="47"/>
      <c r="J1" s="55"/>
      <c r="K1" s="86"/>
    </row>
    <row r="2" spans="1:11" ht="18">
      <c r="A2" s="55" t="s">
        <v>2633</v>
      </c>
      <c r="B2" s="55"/>
      <c r="C2" s="55"/>
      <c r="D2" s="55"/>
      <c r="E2" s="55"/>
      <c r="F2" s="55"/>
      <c r="G2" s="55"/>
      <c r="H2" s="55"/>
      <c r="I2" s="47"/>
      <c r="J2" s="55"/>
      <c r="K2" s="86"/>
    </row>
    <row r="3" spans="1:10" ht="18">
      <c r="A3" s="49"/>
      <c r="B3" s="49"/>
      <c r="C3" s="49"/>
      <c r="D3" s="49"/>
      <c r="E3" s="49"/>
      <c r="F3" s="49"/>
      <c r="G3" s="49"/>
      <c r="H3" s="49"/>
      <c r="I3" s="50"/>
      <c r="J3" s="49"/>
    </row>
    <row r="4" spans="1:10" ht="18">
      <c r="A4" s="49"/>
      <c r="B4" s="49"/>
      <c r="C4" s="49"/>
      <c r="D4" s="49"/>
      <c r="E4" s="49"/>
      <c r="F4" s="49"/>
      <c r="G4" s="49"/>
      <c r="H4" s="49"/>
      <c r="I4" s="50"/>
      <c r="J4" s="49"/>
    </row>
    <row r="5" spans="1:10" ht="19.5">
      <c r="A5" s="49"/>
      <c r="B5" s="55" t="s">
        <v>2639</v>
      </c>
      <c r="C5" s="49"/>
      <c r="D5" s="51"/>
      <c r="E5" s="51"/>
      <c r="F5" s="49"/>
      <c r="G5" s="49"/>
      <c r="H5" s="49"/>
      <c r="I5" s="50"/>
      <c r="J5" s="49"/>
    </row>
    <row r="6" spans="1:11" ht="18">
      <c r="A6" s="49"/>
      <c r="B6" s="55" t="s">
        <v>3047</v>
      </c>
      <c r="C6" s="64"/>
      <c r="D6" s="55"/>
      <c r="E6" s="55"/>
      <c r="F6" s="55"/>
      <c r="G6" s="55"/>
      <c r="H6" s="88"/>
      <c r="I6" s="55"/>
      <c r="J6" s="64"/>
      <c r="K6" s="89"/>
    </row>
    <row r="7" spans="1:10" ht="18">
      <c r="A7" s="49"/>
      <c r="B7" s="52" t="s">
        <v>2632</v>
      </c>
      <c r="C7" s="53"/>
      <c r="D7" s="54"/>
      <c r="E7" s="54"/>
      <c r="F7" s="49"/>
      <c r="G7" s="49"/>
      <c r="H7" s="49"/>
      <c r="I7" s="50"/>
      <c r="J7" s="49"/>
    </row>
    <row r="8" spans="1:10" ht="18">
      <c r="A8" s="49"/>
      <c r="B8" s="52"/>
      <c r="C8" s="53"/>
      <c r="D8" s="54"/>
      <c r="E8" s="54"/>
      <c r="F8" s="49"/>
      <c r="G8" s="49"/>
      <c r="H8" s="49"/>
      <c r="I8" s="50"/>
      <c r="J8" s="49"/>
    </row>
    <row r="9" spans="1:12" ht="16.5" customHeight="1">
      <c r="A9" s="66" t="s">
        <v>2624</v>
      </c>
      <c r="B9" s="67" t="s">
        <v>2299</v>
      </c>
      <c r="C9" s="67" t="s">
        <v>2635</v>
      </c>
      <c r="D9" s="67" t="s">
        <v>2634</v>
      </c>
      <c r="E9" s="90" t="s">
        <v>2625</v>
      </c>
      <c r="F9" s="67" t="s">
        <v>2627</v>
      </c>
      <c r="G9" s="67" t="s">
        <v>2628</v>
      </c>
      <c r="H9" s="67" t="s">
        <v>2626</v>
      </c>
      <c r="I9" s="67" t="s">
        <v>2628</v>
      </c>
      <c r="J9" s="68" t="s">
        <v>2629</v>
      </c>
      <c r="K9" s="91" t="s">
        <v>2630</v>
      </c>
      <c r="L9" s="67" t="s">
        <v>2631</v>
      </c>
    </row>
    <row r="10" spans="1:12" ht="16.5" customHeight="1">
      <c r="A10" s="92">
        <v>1</v>
      </c>
      <c r="B10" s="93" t="s">
        <v>3048</v>
      </c>
      <c r="C10" s="6" t="s">
        <v>2246</v>
      </c>
      <c r="D10" s="6" t="s">
        <v>2720</v>
      </c>
      <c r="E10" s="93" t="s">
        <v>3049</v>
      </c>
      <c r="F10" s="94">
        <v>3.78571428571429</v>
      </c>
      <c r="G10" s="95" t="s">
        <v>2647</v>
      </c>
      <c r="H10" s="6"/>
      <c r="I10" s="6"/>
      <c r="J10" s="6">
        <v>350000</v>
      </c>
      <c r="K10" s="96">
        <f>J10*5</f>
        <v>1750000</v>
      </c>
      <c r="L10" s="6"/>
    </row>
    <row r="11" spans="1:12" ht="16.5" customHeight="1">
      <c r="A11" s="97">
        <v>2</v>
      </c>
      <c r="B11" s="93" t="s">
        <v>3050</v>
      </c>
      <c r="C11" s="6" t="s">
        <v>2796</v>
      </c>
      <c r="D11" s="6" t="s">
        <v>2893</v>
      </c>
      <c r="E11" s="93" t="s">
        <v>3051</v>
      </c>
      <c r="F11" s="94">
        <v>3.69230769230769</v>
      </c>
      <c r="G11" s="95" t="s">
        <v>2647</v>
      </c>
      <c r="H11" s="6"/>
      <c r="I11" s="6"/>
      <c r="J11" s="6">
        <v>350000</v>
      </c>
      <c r="K11" s="96">
        <f aca="true" t="shared" si="0" ref="K11:K46">J11*5</f>
        <v>1750000</v>
      </c>
      <c r="L11" s="6"/>
    </row>
    <row r="12" spans="1:12" ht="16.5" customHeight="1">
      <c r="A12" s="97">
        <v>3</v>
      </c>
      <c r="B12" s="93" t="s">
        <v>3052</v>
      </c>
      <c r="C12" s="6" t="s">
        <v>3053</v>
      </c>
      <c r="D12" s="6" t="s">
        <v>2271</v>
      </c>
      <c r="E12" s="93" t="s">
        <v>3054</v>
      </c>
      <c r="F12" s="94">
        <v>3.69230769230769</v>
      </c>
      <c r="G12" s="95" t="s">
        <v>2647</v>
      </c>
      <c r="H12" s="6"/>
      <c r="I12" s="6"/>
      <c r="J12" s="6">
        <v>350000</v>
      </c>
      <c r="K12" s="96">
        <f t="shared" si="0"/>
        <v>1750000</v>
      </c>
      <c r="L12" s="6"/>
    </row>
    <row r="13" spans="1:12" ht="16.5" customHeight="1">
      <c r="A13" s="97">
        <v>4</v>
      </c>
      <c r="B13" s="93" t="s">
        <v>3055</v>
      </c>
      <c r="C13" s="6" t="s">
        <v>2939</v>
      </c>
      <c r="D13" s="6" t="s">
        <v>3056</v>
      </c>
      <c r="E13" s="93" t="s">
        <v>3057</v>
      </c>
      <c r="F13" s="94">
        <v>3.66666666666667</v>
      </c>
      <c r="G13" s="95" t="s">
        <v>2647</v>
      </c>
      <c r="H13" s="6"/>
      <c r="I13" s="6"/>
      <c r="J13" s="6">
        <v>350000</v>
      </c>
      <c r="K13" s="96">
        <f t="shared" si="0"/>
        <v>1750000</v>
      </c>
      <c r="L13" s="6"/>
    </row>
    <row r="14" spans="1:12" ht="16.5" customHeight="1">
      <c r="A14" s="97">
        <v>5</v>
      </c>
      <c r="B14" s="93" t="s">
        <v>3058</v>
      </c>
      <c r="C14" s="6" t="s">
        <v>3059</v>
      </c>
      <c r="D14" s="6" t="s">
        <v>2505</v>
      </c>
      <c r="E14" s="93" t="s">
        <v>3051</v>
      </c>
      <c r="F14" s="94">
        <v>3.63636363636364</v>
      </c>
      <c r="G14" s="95" t="s">
        <v>2647</v>
      </c>
      <c r="H14" s="6"/>
      <c r="I14" s="6"/>
      <c r="J14" s="6">
        <v>350000</v>
      </c>
      <c r="K14" s="96">
        <f t="shared" si="0"/>
        <v>1750000</v>
      </c>
      <c r="L14" s="6"/>
    </row>
    <row r="15" spans="1:12" ht="16.5" customHeight="1">
      <c r="A15" s="97">
        <v>6</v>
      </c>
      <c r="B15" s="93" t="s">
        <v>3060</v>
      </c>
      <c r="C15" s="6" t="s">
        <v>2903</v>
      </c>
      <c r="D15" s="6" t="s">
        <v>2980</v>
      </c>
      <c r="E15" s="93" t="s">
        <v>3049</v>
      </c>
      <c r="F15" s="94">
        <v>3.63636363636364</v>
      </c>
      <c r="G15" s="95" t="s">
        <v>2647</v>
      </c>
      <c r="H15" s="6"/>
      <c r="I15" s="6"/>
      <c r="J15" s="6">
        <v>350000</v>
      </c>
      <c r="K15" s="96">
        <f t="shared" si="0"/>
        <v>1750000</v>
      </c>
      <c r="L15" s="6"/>
    </row>
    <row r="16" spans="1:12" ht="16.5" customHeight="1">
      <c r="A16" s="97">
        <v>7</v>
      </c>
      <c r="B16" s="93" t="s">
        <v>3061</v>
      </c>
      <c r="C16" s="6" t="s">
        <v>3062</v>
      </c>
      <c r="D16" s="6" t="s">
        <v>2673</v>
      </c>
      <c r="E16" s="93" t="s">
        <v>3057</v>
      </c>
      <c r="F16" s="94">
        <v>3.63636363636364</v>
      </c>
      <c r="G16" s="95" t="s">
        <v>2647</v>
      </c>
      <c r="H16" s="6"/>
      <c r="I16" s="6"/>
      <c r="J16" s="6">
        <v>350000</v>
      </c>
      <c r="K16" s="96">
        <f t="shared" si="0"/>
        <v>1750000</v>
      </c>
      <c r="L16" s="6"/>
    </row>
    <row r="17" spans="1:12" ht="16.5" customHeight="1">
      <c r="A17" s="97">
        <v>8</v>
      </c>
      <c r="B17" s="93" t="s">
        <v>3063</v>
      </c>
      <c r="C17" s="6" t="s">
        <v>2886</v>
      </c>
      <c r="D17" s="6" t="s">
        <v>2918</v>
      </c>
      <c r="E17" s="93" t="s">
        <v>3049</v>
      </c>
      <c r="F17" s="94">
        <v>3.625</v>
      </c>
      <c r="G17" s="95" t="s">
        <v>2647</v>
      </c>
      <c r="H17" s="6"/>
      <c r="I17" s="6"/>
      <c r="J17" s="6">
        <v>350000</v>
      </c>
      <c r="K17" s="96">
        <f t="shared" si="0"/>
        <v>1750000</v>
      </c>
      <c r="L17" s="6"/>
    </row>
    <row r="18" spans="1:12" ht="16.5" customHeight="1">
      <c r="A18" s="97">
        <v>9</v>
      </c>
      <c r="B18" s="93" t="s">
        <v>3064</v>
      </c>
      <c r="C18" s="6" t="s">
        <v>3065</v>
      </c>
      <c r="D18" s="6" t="s">
        <v>2910</v>
      </c>
      <c r="E18" s="93" t="s">
        <v>3066</v>
      </c>
      <c r="F18" s="94">
        <v>3.61538461538462</v>
      </c>
      <c r="G18" s="95" t="s">
        <v>2647</v>
      </c>
      <c r="H18" s="6"/>
      <c r="I18" s="6"/>
      <c r="J18" s="6">
        <v>350000</v>
      </c>
      <c r="K18" s="96">
        <f t="shared" si="0"/>
        <v>1750000</v>
      </c>
      <c r="L18" s="6"/>
    </row>
    <row r="19" spans="1:12" ht="16.5" customHeight="1">
      <c r="A19" s="97">
        <v>10</v>
      </c>
      <c r="B19" s="93" t="s">
        <v>3067</v>
      </c>
      <c r="C19" s="6" t="s">
        <v>2886</v>
      </c>
      <c r="D19" s="6" t="s">
        <v>2342</v>
      </c>
      <c r="E19" s="93" t="s">
        <v>3057</v>
      </c>
      <c r="F19" s="98">
        <v>3.6</v>
      </c>
      <c r="G19" s="95" t="s">
        <v>2647</v>
      </c>
      <c r="H19" s="6"/>
      <c r="I19" s="6"/>
      <c r="J19" s="6">
        <v>350000</v>
      </c>
      <c r="K19" s="96">
        <f t="shared" si="0"/>
        <v>1750000</v>
      </c>
      <c r="L19" s="6"/>
    </row>
    <row r="20" spans="1:19" ht="16.5" customHeight="1">
      <c r="A20" s="97">
        <v>11</v>
      </c>
      <c r="B20" s="93" t="s">
        <v>3068</v>
      </c>
      <c r="C20" s="6" t="s">
        <v>2903</v>
      </c>
      <c r="D20" s="6" t="s">
        <v>2973</v>
      </c>
      <c r="E20" s="93" t="s">
        <v>3054</v>
      </c>
      <c r="F20" s="99">
        <v>3.57142857142857</v>
      </c>
      <c r="G20" s="95" t="s">
        <v>2647</v>
      </c>
      <c r="H20" s="6"/>
      <c r="I20" s="6"/>
      <c r="J20" s="6">
        <v>320000</v>
      </c>
      <c r="K20" s="96">
        <f t="shared" si="0"/>
        <v>1600000</v>
      </c>
      <c r="L20" s="100"/>
      <c r="M20" s="64"/>
      <c r="N20" s="55"/>
      <c r="O20" s="55"/>
      <c r="P20" s="55"/>
      <c r="Q20" s="55"/>
      <c r="R20" s="88"/>
      <c r="S20" s="55"/>
    </row>
    <row r="21" spans="1:12" ht="16.5" customHeight="1">
      <c r="A21" s="97">
        <v>12</v>
      </c>
      <c r="B21" s="93" t="s">
        <v>3069</v>
      </c>
      <c r="C21" s="6" t="s">
        <v>2908</v>
      </c>
      <c r="D21" s="6" t="s">
        <v>3070</v>
      </c>
      <c r="E21" s="93" t="s">
        <v>3049</v>
      </c>
      <c r="F21" s="94">
        <v>3.54545454545455</v>
      </c>
      <c r="G21" s="95" t="s">
        <v>2647</v>
      </c>
      <c r="H21" s="6"/>
      <c r="I21" s="6"/>
      <c r="J21" s="6">
        <v>320000</v>
      </c>
      <c r="K21" s="96">
        <f t="shared" si="0"/>
        <v>1600000</v>
      </c>
      <c r="L21" s="6"/>
    </row>
    <row r="22" spans="1:12" ht="16.5" customHeight="1">
      <c r="A22" s="97">
        <v>13</v>
      </c>
      <c r="B22" s="93" t="s">
        <v>3071</v>
      </c>
      <c r="C22" s="6" t="s">
        <v>2979</v>
      </c>
      <c r="D22" s="6" t="s">
        <v>2980</v>
      </c>
      <c r="E22" s="93" t="s">
        <v>3057</v>
      </c>
      <c r="F22" s="94">
        <v>3.53846153846154</v>
      </c>
      <c r="G22" s="95" t="s">
        <v>2647</v>
      </c>
      <c r="H22" s="6"/>
      <c r="I22" s="6"/>
      <c r="J22" s="6">
        <v>320000</v>
      </c>
      <c r="K22" s="96">
        <f t="shared" si="0"/>
        <v>1600000</v>
      </c>
      <c r="L22" s="6"/>
    </row>
    <row r="23" spans="1:12" ht="16.5" customHeight="1">
      <c r="A23" s="97">
        <v>14</v>
      </c>
      <c r="B23" s="93" t="s">
        <v>3072</v>
      </c>
      <c r="C23" s="6" t="s">
        <v>2886</v>
      </c>
      <c r="D23" s="6" t="s">
        <v>3073</v>
      </c>
      <c r="E23" s="93" t="s">
        <v>3051</v>
      </c>
      <c r="F23" s="94">
        <v>3.5</v>
      </c>
      <c r="G23" s="95" t="s">
        <v>2647</v>
      </c>
      <c r="H23" s="6"/>
      <c r="I23" s="6"/>
      <c r="J23" s="6">
        <v>320000</v>
      </c>
      <c r="K23" s="96">
        <f t="shared" si="0"/>
        <v>1600000</v>
      </c>
      <c r="L23" s="6"/>
    </row>
    <row r="24" spans="1:12" ht="16.5" customHeight="1">
      <c r="A24" s="97">
        <v>15</v>
      </c>
      <c r="B24" s="93" t="s">
        <v>3074</v>
      </c>
      <c r="C24" s="6" t="s">
        <v>2588</v>
      </c>
      <c r="D24" s="6" t="s">
        <v>3075</v>
      </c>
      <c r="E24" s="93" t="s">
        <v>3051</v>
      </c>
      <c r="F24" s="94">
        <v>3.5</v>
      </c>
      <c r="G24" s="95" t="s">
        <v>2647</v>
      </c>
      <c r="H24" s="6"/>
      <c r="I24" s="6"/>
      <c r="J24" s="6">
        <v>320000</v>
      </c>
      <c r="K24" s="96">
        <f t="shared" si="0"/>
        <v>1600000</v>
      </c>
      <c r="L24" s="6"/>
    </row>
    <row r="25" spans="1:12" ht="16.5" customHeight="1">
      <c r="A25" s="97">
        <v>16</v>
      </c>
      <c r="B25" s="93" t="s">
        <v>3076</v>
      </c>
      <c r="C25" s="6" t="s">
        <v>2886</v>
      </c>
      <c r="D25" s="6" t="s">
        <v>2946</v>
      </c>
      <c r="E25" s="93" t="s">
        <v>3049</v>
      </c>
      <c r="F25" s="94">
        <v>3.5</v>
      </c>
      <c r="G25" s="95" t="s">
        <v>2647</v>
      </c>
      <c r="H25" s="6"/>
      <c r="I25" s="6"/>
      <c r="J25" s="6">
        <v>320000</v>
      </c>
      <c r="K25" s="96">
        <f t="shared" si="0"/>
        <v>1600000</v>
      </c>
      <c r="L25" s="6"/>
    </row>
    <row r="26" spans="1:12" ht="16.5" customHeight="1">
      <c r="A26" s="97">
        <v>17</v>
      </c>
      <c r="B26" s="93" t="s">
        <v>3077</v>
      </c>
      <c r="C26" s="6" t="s">
        <v>3078</v>
      </c>
      <c r="D26" s="6" t="s">
        <v>2595</v>
      </c>
      <c r="E26" s="93" t="s">
        <v>3054</v>
      </c>
      <c r="F26" s="94">
        <v>3.5</v>
      </c>
      <c r="G26" s="95" t="s">
        <v>2647</v>
      </c>
      <c r="H26" s="6"/>
      <c r="I26" s="6"/>
      <c r="J26" s="6">
        <v>320000</v>
      </c>
      <c r="K26" s="96">
        <f t="shared" si="0"/>
        <v>1600000</v>
      </c>
      <c r="L26" s="6"/>
    </row>
    <row r="27" spans="1:12" ht="16.5" customHeight="1">
      <c r="A27" s="97">
        <v>18</v>
      </c>
      <c r="B27" s="93" t="s">
        <v>3079</v>
      </c>
      <c r="C27" s="6" t="s">
        <v>2256</v>
      </c>
      <c r="D27" s="6" t="s">
        <v>2565</v>
      </c>
      <c r="E27" s="93" t="s">
        <v>3066</v>
      </c>
      <c r="F27" s="94">
        <v>3.5</v>
      </c>
      <c r="G27" s="95" t="s">
        <v>2127</v>
      </c>
      <c r="H27" s="6"/>
      <c r="I27" s="6"/>
      <c r="J27" s="6">
        <v>320000</v>
      </c>
      <c r="K27" s="96">
        <f t="shared" si="0"/>
        <v>1600000</v>
      </c>
      <c r="L27" s="6"/>
    </row>
    <row r="28" spans="1:12" ht="16.5" customHeight="1">
      <c r="A28" s="97">
        <v>19</v>
      </c>
      <c r="B28" s="93" t="s">
        <v>3080</v>
      </c>
      <c r="C28" s="6" t="s">
        <v>2796</v>
      </c>
      <c r="D28" s="6" t="s">
        <v>2250</v>
      </c>
      <c r="E28" s="93" t="s">
        <v>3054</v>
      </c>
      <c r="F28" s="94">
        <v>3.46666666666667</v>
      </c>
      <c r="G28" s="95" t="s">
        <v>2647</v>
      </c>
      <c r="H28" s="6"/>
      <c r="I28" s="6"/>
      <c r="J28" s="6">
        <v>320000</v>
      </c>
      <c r="K28" s="96">
        <f t="shared" si="0"/>
        <v>1600000</v>
      </c>
      <c r="L28" s="6"/>
    </row>
    <row r="29" spans="1:12" ht="16.5" customHeight="1">
      <c r="A29" s="97">
        <v>20</v>
      </c>
      <c r="B29" s="93" t="s">
        <v>3081</v>
      </c>
      <c r="C29" s="6" t="s">
        <v>2886</v>
      </c>
      <c r="D29" s="6" t="s">
        <v>3082</v>
      </c>
      <c r="E29" s="93" t="s">
        <v>3066</v>
      </c>
      <c r="F29" s="94">
        <v>3.46666666666667</v>
      </c>
      <c r="G29" s="95" t="s">
        <v>2647</v>
      </c>
      <c r="H29" s="6"/>
      <c r="I29" s="6"/>
      <c r="J29" s="6">
        <v>320000</v>
      </c>
      <c r="K29" s="96">
        <f t="shared" si="0"/>
        <v>1600000</v>
      </c>
      <c r="L29" s="6"/>
    </row>
    <row r="30" spans="1:12" ht="16.5" customHeight="1">
      <c r="A30" s="97">
        <v>21</v>
      </c>
      <c r="B30" s="93" t="s">
        <v>3083</v>
      </c>
      <c r="C30" s="6" t="s">
        <v>3084</v>
      </c>
      <c r="D30" s="6" t="s">
        <v>2891</v>
      </c>
      <c r="E30" s="93" t="s">
        <v>3085</v>
      </c>
      <c r="F30" s="94">
        <v>3.46666666666667</v>
      </c>
      <c r="G30" s="95" t="s">
        <v>2647</v>
      </c>
      <c r="H30" s="6"/>
      <c r="I30" s="6"/>
      <c r="J30" s="6">
        <v>320000</v>
      </c>
      <c r="K30" s="96">
        <f t="shared" si="0"/>
        <v>1600000</v>
      </c>
      <c r="L30" s="6"/>
    </row>
    <row r="31" spans="1:12" ht="16.5" customHeight="1">
      <c r="A31" s="97">
        <v>22</v>
      </c>
      <c r="B31" s="93" t="s">
        <v>3086</v>
      </c>
      <c r="C31" s="6" t="s">
        <v>2936</v>
      </c>
      <c r="D31" s="6" t="s">
        <v>2673</v>
      </c>
      <c r="E31" s="93" t="s">
        <v>3057</v>
      </c>
      <c r="F31" s="94">
        <v>3.45454545454545</v>
      </c>
      <c r="G31" s="95" t="s">
        <v>2647</v>
      </c>
      <c r="H31" s="6"/>
      <c r="I31" s="6"/>
      <c r="J31" s="6">
        <v>320000</v>
      </c>
      <c r="K31" s="96">
        <f t="shared" si="0"/>
        <v>1600000</v>
      </c>
      <c r="L31" s="6"/>
    </row>
    <row r="32" spans="1:12" ht="16.5" customHeight="1">
      <c r="A32" s="97">
        <v>23</v>
      </c>
      <c r="B32" s="93" t="s">
        <v>3087</v>
      </c>
      <c r="C32" s="6" t="s">
        <v>2903</v>
      </c>
      <c r="D32" s="6" t="s">
        <v>2291</v>
      </c>
      <c r="E32" s="93" t="s">
        <v>3054</v>
      </c>
      <c r="F32" s="94">
        <v>3.45454545454545</v>
      </c>
      <c r="G32" s="95" t="s">
        <v>2647</v>
      </c>
      <c r="H32" s="6"/>
      <c r="I32" s="6"/>
      <c r="J32" s="6">
        <v>320000</v>
      </c>
      <c r="K32" s="96">
        <f t="shared" si="0"/>
        <v>1600000</v>
      </c>
      <c r="L32" s="6"/>
    </row>
    <row r="33" spans="1:12" ht="16.5" customHeight="1">
      <c r="A33" s="97">
        <v>24</v>
      </c>
      <c r="B33" s="93" t="s">
        <v>3088</v>
      </c>
      <c r="C33" s="6" t="s">
        <v>3089</v>
      </c>
      <c r="D33" s="6" t="s">
        <v>2927</v>
      </c>
      <c r="E33" s="93" t="s">
        <v>3054</v>
      </c>
      <c r="F33" s="94">
        <v>3.44</v>
      </c>
      <c r="G33" s="95" t="s">
        <v>2647</v>
      </c>
      <c r="H33" s="6"/>
      <c r="I33" s="6"/>
      <c r="J33" s="6">
        <v>320000</v>
      </c>
      <c r="K33" s="96">
        <f t="shared" si="0"/>
        <v>1600000</v>
      </c>
      <c r="L33" s="6"/>
    </row>
    <row r="34" spans="1:12" ht="16.5" customHeight="1">
      <c r="A34" s="97">
        <v>25</v>
      </c>
      <c r="B34" s="93" t="s">
        <v>3090</v>
      </c>
      <c r="C34" s="6" t="s">
        <v>2977</v>
      </c>
      <c r="D34" s="6" t="s">
        <v>2250</v>
      </c>
      <c r="E34" s="93" t="s">
        <v>3054</v>
      </c>
      <c r="F34" s="94">
        <v>3.42857142857143</v>
      </c>
      <c r="G34" s="95" t="s">
        <v>2647</v>
      </c>
      <c r="H34" s="6"/>
      <c r="I34" s="6"/>
      <c r="J34" s="6">
        <v>320000</v>
      </c>
      <c r="K34" s="96">
        <f t="shared" si="0"/>
        <v>1600000</v>
      </c>
      <c r="L34" s="6"/>
    </row>
    <row r="35" spans="1:12" ht="16.5" customHeight="1">
      <c r="A35" s="97">
        <v>26</v>
      </c>
      <c r="B35" s="93" t="s">
        <v>3091</v>
      </c>
      <c r="C35" s="6" t="s">
        <v>2137</v>
      </c>
      <c r="D35" s="6" t="s">
        <v>2245</v>
      </c>
      <c r="E35" s="93" t="s">
        <v>3051</v>
      </c>
      <c r="F35" s="94">
        <v>3.41666666666667</v>
      </c>
      <c r="G35" s="95" t="s">
        <v>2647</v>
      </c>
      <c r="H35" s="6"/>
      <c r="I35" s="6"/>
      <c r="J35" s="6">
        <v>320000</v>
      </c>
      <c r="K35" s="96">
        <f t="shared" si="0"/>
        <v>1600000</v>
      </c>
      <c r="L35" s="6"/>
    </row>
    <row r="36" spans="1:12" ht="16.5" customHeight="1">
      <c r="A36" s="97">
        <v>27</v>
      </c>
      <c r="B36" s="93" t="s">
        <v>3092</v>
      </c>
      <c r="C36" s="6" t="s">
        <v>3093</v>
      </c>
      <c r="D36" s="6" t="s">
        <v>2906</v>
      </c>
      <c r="E36" s="93" t="s">
        <v>3054</v>
      </c>
      <c r="F36" s="94">
        <v>3.41666666666667</v>
      </c>
      <c r="G36" s="95" t="s">
        <v>2647</v>
      </c>
      <c r="H36" s="6"/>
      <c r="I36" s="6"/>
      <c r="J36" s="6">
        <v>320000</v>
      </c>
      <c r="K36" s="96">
        <f t="shared" si="0"/>
        <v>1600000</v>
      </c>
      <c r="L36" s="6"/>
    </row>
    <row r="37" spans="1:12" ht="16.5" customHeight="1">
      <c r="A37" s="97">
        <v>28</v>
      </c>
      <c r="B37" s="93" t="s">
        <v>3094</v>
      </c>
      <c r="C37" s="6" t="s">
        <v>2719</v>
      </c>
      <c r="D37" s="6" t="s">
        <v>2260</v>
      </c>
      <c r="E37" s="93" t="s">
        <v>3054</v>
      </c>
      <c r="F37" s="94">
        <v>3.41666666666667</v>
      </c>
      <c r="G37" s="95" t="s">
        <v>2647</v>
      </c>
      <c r="H37" s="6"/>
      <c r="I37" s="6"/>
      <c r="J37" s="6">
        <v>320000</v>
      </c>
      <c r="K37" s="96">
        <f t="shared" si="0"/>
        <v>1600000</v>
      </c>
      <c r="L37" s="6"/>
    </row>
    <row r="38" spans="1:12" ht="16.5" customHeight="1">
      <c r="A38" s="97">
        <v>29</v>
      </c>
      <c r="B38" s="93" t="s">
        <v>3095</v>
      </c>
      <c r="C38" s="6" t="s">
        <v>3053</v>
      </c>
      <c r="D38" s="6" t="s">
        <v>2296</v>
      </c>
      <c r="E38" s="93" t="s">
        <v>3054</v>
      </c>
      <c r="F38" s="94">
        <v>3.41176470588235</v>
      </c>
      <c r="G38" s="95" t="s">
        <v>2647</v>
      </c>
      <c r="H38" s="6"/>
      <c r="I38" s="6"/>
      <c r="J38" s="6">
        <v>320000</v>
      </c>
      <c r="K38" s="96">
        <f t="shared" si="0"/>
        <v>1600000</v>
      </c>
      <c r="L38" s="6"/>
    </row>
    <row r="39" spans="1:12" ht="16.5" customHeight="1">
      <c r="A39" s="97">
        <v>30</v>
      </c>
      <c r="B39" s="93" t="s">
        <v>3096</v>
      </c>
      <c r="C39" s="6" t="s">
        <v>2193</v>
      </c>
      <c r="D39" s="6" t="s">
        <v>2666</v>
      </c>
      <c r="E39" s="93" t="s">
        <v>3051</v>
      </c>
      <c r="F39" s="94">
        <v>3.4</v>
      </c>
      <c r="G39" s="95" t="s">
        <v>2647</v>
      </c>
      <c r="H39" s="6"/>
      <c r="I39" s="6"/>
      <c r="J39" s="6">
        <v>320000</v>
      </c>
      <c r="K39" s="96">
        <f t="shared" si="0"/>
        <v>1600000</v>
      </c>
      <c r="L39" s="6"/>
    </row>
    <row r="40" spans="1:12" ht="16.5" customHeight="1">
      <c r="A40" s="97">
        <v>31</v>
      </c>
      <c r="B40" s="93" t="s">
        <v>3097</v>
      </c>
      <c r="C40" s="6" t="s">
        <v>3098</v>
      </c>
      <c r="D40" s="6" t="s">
        <v>2927</v>
      </c>
      <c r="E40" s="93" t="s">
        <v>3049</v>
      </c>
      <c r="F40" s="94">
        <v>3.4</v>
      </c>
      <c r="G40" s="95" t="s">
        <v>2127</v>
      </c>
      <c r="H40" s="6"/>
      <c r="I40" s="6"/>
      <c r="J40" s="6">
        <v>320000</v>
      </c>
      <c r="K40" s="96">
        <f t="shared" si="0"/>
        <v>1600000</v>
      </c>
      <c r="L40" s="6"/>
    </row>
    <row r="41" spans="1:12" ht="16.5" customHeight="1">
      <c r="A41" s="97">
        <v>32</v>
      </c>
      <c r="B41" s="93" t="s">
        <v>3099</v>
      </c>
      <c r="C41" s="6" t="s">
        <v>2936</v>
      </c>
      <c r="D41" s="6" t="s">
        <v>3004</v>
      </c>
      <c r="E41" s="93" t="s">
        <v>3051</v>
      </c>
      <c r="F41" s="94">
        <v>3.38888888888889</v>
      </c>
      <c r="G41" s="95" t="s">
        <v>2647</v>
      </c>
      <c r="H41" s="6"/>
      <c r="I41" s="6"/>
      <c r="J41" s="6">
        <v>320000</v>
      </c>
      <c r="K41" s="96">
        <f t="shared" si="0"/>
        <v>1600000</v>
      </c>
      <c r="L41" s="6"/>
    </row>
    <row r="42" spans="1:12" ht="16.5" customHeight="1">
      <c r="A42" s="97">
        <v>33</v>
      </c>
      <c r="B42" s="93" t="s">
        <v>3100</v>
      </c>
      <c r="C42" s="6" t="s">
        <v>2886</v>
      </c>
      <c r="D42" s="6" t="s">
        <v>2952</v>
      </c>
      <c r="E42" s="93" t="s">
        <v>3066</v>
      </c>
      <c r="F42" s="94">
        <v>3.38888888888889</v>
      </c>
      <c r="G42" s="95" t="s">
        <v>2127</v>
      </c>
      <c r="H42" s="6"/>
      <c r="I42" s="6"/>
      <c r="J42" s="6">
        <v>320000</v>
      </c>
      <c r="K42" s="96">
        <f t="shared" si="0"/>
        <v>1600000</v>
      </c>
      <c r="L42" s="6"/>
    </row>
    <row r="43" spans="1:12" ht="16.5" customHeight="1">
      <c r="A43" s="97">
        <v>34</v>
      </c>
      <c r="B43" s="93" t="s">
        <v>3101</v>
      </c>
      <c r="C43" s="6" t="s">
        <v>2886</v>
      </c>
      <c r="D43" s="6" t="s">
        <v>2350</v>
      </c>
      <c r="E43" s="93" t="s">
        <v>3051</v>
      </c>
      <c r="F43" s="94">
        <v>3.38461538461538</v>
      </c>
      <c r="G43" s="95" t="s">
        <v>2647</v>
      </c>
      <c r="H43" s="6"/>
      <c r="I43" s="6"/>
      <c r="J43" s="6">
        <v>320000</v>
      </c>
      <c r="K43" s="96">
        <f t="shared" si="0"/>
        <v>1600000</v>
      </c>
      <c r="L43" s="6"/>
    </row>
    <row r="44" spans="1:12" ht="16.5" customHeight="1">
      <c r="A44" s="97">
        <v>35</v>
      </c>
      <c r="B44" s="93" t="s">
        <v>3102</v>
      </c>
      <c r="C44" s="6" t="s">
        <v>2380</v>
      </c>
      <c r="D44" s="6" t="s">
        <v>2293</v>
      </c>
      <c r="E44" s="93" t="s">
        <v>3057</v>
      </c>
      <c r="F44" s="101">
        <v>3.38461538461538</v>
      </c>
      <c r="G44" s="95" t="s">
        <v>2647</v>
      </c>
      <c r="H44" s="6"/>
      <c r="I44" s="6"/>
      <c r="J44" s="6">
        <v>320000</v>
      </c>
      <c r="K44" s="96">
        <f t="shared" si="0"/>
        <v>1600000</v>
      </c>
      <c r="L44" s="6"/>
    </row>
    <row r="45" spans="1:12" ht="16.5" customHeight="1">
      <c r="A45" s="97">
        <v>36</v>
      </c>
      <c r="B45" s="93" t="s">
        <v>3103</v>
      </c>
      <c r="C45" s="6" t="s">
        <v>2321</v>
      </c>
      <c r="D45" s="6" t="s">
        <v>2891</v>
      </c>
      <c r="E45" s="93" t="s">
        <v>3049</v>
      </c>
      <c r="F45" s="94">
        <v>3.375</v>
      </c>
      <c r="G45" s="95" t="s">
        <v>2127</v>
      </c>
      <c r="H45" s="6"/>
      <c r="I45" s="6"/>
      <c r="J45" s="6">
        <v>320000</v>
      </c>
      <c r="K45" s="96">
        <f t="shared" si="0"/>
        <v>1600000</v>
      </c>
      <c r="L45" s="6"/>
    </row>
    <row r="46" spans="1:12" ht="16.5" customHeight="1">
      <c r="A46" s="102">
        <v>37</v>
      </c>
      <c r="B46" s="103" t="s">
        <v>3104</v>
      </c>
      <c r="C46" s="104" t="s">
        <v>2939</v>
      </c>
      <c r="D46" s="104" t="s">
        <v>2255</v>
      </c>
      <c r="E46" s="103" t="s">
        <v>3054</v>
      </c>
      <c r="F46" s="105">
        <v>3.375</v>
      </c>
      <c r="G46" s="106" t="s">
        <v>2127</v>
      </c>
      <c r="H46" s="12"/>
      <c r="I46" s="12"/>
      <c r="J46" s="12">
        <v>320000</v>
      </c>
      <c r="K46" s="107">
        <f t="shared" si="0"/>
        <v>1600000</v>
      </c>
      <c r="L46" s="12"/>
    </row>
    <row r="47" spans="10:11" ht="12.75">
      <c r="J47" s="108"/>
      <c r="K47" s="108">
        <f>SUM(K10:K46)</f>
        <v>60700000</v>
      </c>
    </row>
    <row r="49" spans="6:9" ht="15.75">
      <c r="F49" s="63"/>
      <c r="G49" s="64" t="s">
        <v>2636</v>
      </c>
      <c r="H49" s="64"/>
      <c r="I49" s="64"/>
    </row>
    <row r="50" spans="6:9" ht="15.75">
      <c r="F50" s="63"/>
      <c r="G50" s="64" t="s">
        <v>2637</v>
      </c>
      <c r="H50" s="64"/>
      <c r="I50" s="64"/>
    </row>
    <row r="51" spans="6:9" ht="12.75">
      <c r="F51" s="63"/>
      <c r="G51" s="63"/>
      <c r="H51" s="63"/>
      <c r="I51" s="65"/>
    </row>
    <row r="52" spans="6:9" ht="12.75">
      <c r="F52" s="63"/>
      <c r="G52" s="63"/>
      <c r="H52" s="63"/>
      <c r="I52" s="65"/>
    </row>
    <row r="53" spans="6:9" ht="12.75" hidden="1">
      <c r="F53" s="63"/>
      <c r="G53" s="63"/>
      <c r="H53" s="63"/>
      <c r="I53" s="65"/>
    </row>
    <row r="54" spans="6:9" ht="12.75">
      <c r="F54" s="63"/>
      <c r="G54" s="63"/>
      <c r="H54" s="63"/>
      <c r="I54" s="65"/>
    </row>
    <row r="55" spans="6:9" ht="12.75">
      <c r="F55" s="63"/>
      <c r="G55" s="63"/>
      <c r="H55" s="63"/>
      <c r="I55" s="65"/>
    </row>
    <row r="56" spans="6:9" ht="12.75">
      <c r="F56" s="63"/>
      <c r="G56" s="63"/>
      <c r="H56" s="63"/>
      <c r="I56" s="65"/>
    </row>
    <row r="57" spans="6:9" ht="16.5">
      <c r="F57" s="54" t="s">
        <v>3105</v>
      </c>
      <c r="G57" s="63"/>
      <c r="H57" s="63"/>
      <c r="I57" s="65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:L29"/>
    </sheetView>
  </sheetViews>
  <sheetFormatPr defaultColWidth="9.140625" defaultRowHeight="12.75"/>
  <cols>
    <col min="1" max="1" width="5.28125" style="0" customWidth="1"/>
    <col min="2" max="2" width="10.7109375" style="0" customWidth="1"/>
    <col min="3" max="3" width="14.8515625" style="0" customWidth="1"/>
    <col min="4" max="4" width="8.140625" style="0" customWidth="1"/>
    <col min="5" max="5" width="6.57421875" style="0" customWidth="1"/>
    <col min="6" max="6" width="7.8515625" style="0" customWidth="1"/>
    <col min="7" max="7" width="6.140625" style="0" customWidth="1"/>
    <col min="8" max="8" width="8.140625" style="0" customWidth="1"/>
    <col min="9" max="9" width="8.28125" style="0" customWidth="1"/>
    <col min="10" max="10" width="11.28125" style="0" customWidth="1"/>
  </cols>
  <sheetData>
    <row r="1" spans="1:11" ht="16.5">
      <c r="A1" s="55" t="s">
        <v>2623</v>
      </c>
      <c r="B1" s="55"/>
      <c r="C1" s="55"/>
      <c r="D1" s="55"/>
      <c r="E1" s="55"/>
      <c r="F1" s="55"/>
      <c r="G1" s="55"/>
      <c r="H1" s="55"/>
      <c r="I1" s="109"/>
      <c r="J1" s="55"/>
      <c r="K1" s="48"/>
    </row>
    <row r="2" spans="1:11" ht="18">
      <c r="A2" s="55" t="s">
        <v>2633</v>
      </c>
      <c r="B2" s="55"/>
      <c r="C2" s="55"/>
      <c r="D2" s="55"/>
      <c r="E2" s="55"/>
      <c r="F2" s="55"/>
      <c r="G2" s="55"/>
      <c r="H2" s="55"/>
      <c r="I2" s="109"/>
      <c r="J2" s="55"/>
      <c r="K2" s="48"/>
    </row>
    <row r="3" spans="1:10" ht="18">
      <c r="A3" s="49"/>
      <c r="B3" s="49"/>
      <c r="C3" s="49"/>
      <c r="D3" s="49"/>
      <c r="E3" s="49"/>
      <c r="F3" s="49"/>
      <c r="G3" s="49"/>
      <c r="H3" s="49"/>
      <c r="I3" s="110"/>
      <c r="J3" s="49"/>
    </row>
    <row r="4" spans="1:10" ht="18">
      <c r="A4" s="49"/>
      <c r="B4" s="49"/>
      <c r="C4" s="49"/>
      <c r="D4" s="49"/>
      <c r="E4" s="49"/>
      <c r="F4" s="49"/>
      <c r="G4" s="49"/>
      <c r="H4" s="49"/>
      <c r="I4" s="110"/>
      <c r="J4" s="49"/>
    </row>
    <row r="5" spans="1:10" ht="19.5">
      <c r="A5" s="49"/>
      <c r="B5" s="55" t="s">
        <v>2639</v>
      </c>
      <c r="C5" s="49"/>
      <c r="D5" s="51"/>
      <c r="E5" s="51"/>
      <c r="F5" s="49"/>
      <c r="G5" s="49"/>
      <c r="H5" s="49"/>
      <c r="I5" s="110"/>
      <c r="J5" s="49"/>
    </row>
    <row r="6" spans="1:11" ht="18">
      <c r="A6" s="49"/>
      <c r="B6" s="55" t="s">
        <v>3339</v>
      </c>
      <c r="C6" s="64"/>
      <c r="D6" s="55"/>
      <c r="E6" s="55"/>
      <c r="F6" s="55"/>
      <c r="G6" s="55"/>
      <c r="H6" s="88"/>
      <c r="I6" s="88"/>
      <c r="J6" s="64"/>
      <c r="K6" s="70"/>
    </row>
    <row r="7" spans="1:10" ht="18">
      <c r="A7" s="49"/>
      <c r="B7" s="52" t="s">
        <v>2632</v>
      </c>
      <c r="C7" s="53"/>
      <c r="D7" s="54"/>
      <c r="E7" s="54"/>
      <c r="F7" s="49"/>
      <c r="G7" s="49"/>
      <c r="H7" s="49"/>
      <c r="I7" s="110"/>
      <c r="J7" s="49"/>
    </row>
    <row r="8" spans="1:10" ht="18">
      <c r="A8" s="49"/>
      <c r="B8" s="52"/>
      <c r="C8" s="53"/>
      <c r="D8" s="54"/>
      <c r="E8" s="54"/>
      <c r="F8" s="49"/>
      <c r="G8" s="49"/>
      <c r="H8" s="49"/>
      <c r="I8" s="110"/>
      <c r="J8" s="49"/>
    </row>
    <row r="9" spans="1:11" ht="14.25">
      <c r="A9" s="66" t="s">
        <v>2624</v>
      </c>
      <c r="B9" s="67" t="s">
        <v>2299</v>
      </c>
      <c r="C9" s="67" t="s">
        <v>2635</v>
      </c>
      <c r="D9" s="67" t="s">
        <v>2634</v>
      </c>
      <c r="E9" s="90" t="s">
        <v>2625</v>
      </c>
      <c r="F9" s="67" t="s">
        <v>2627</v>
      </c>
      <c r="G9" s="67" t="s">
        <v>2626</v>
      </c>
      <c r="H9" s="67" t="s">
        <v>2628</v>
      </c>
      <c r="I9" s="68" t="s">
        <v>2629</v>
      </c>
      <c r="J9" s="68" t="s">
        <v>2630</v>
      </c>
      <c r="K9" s="67" t="s">
        <v>2631</v>
      </c>
    </row>
    <row r="10" spans="1:11" ht="16.5" customHeight="1">
      <c r="A10" s="111">
        <v>1</v>
      </c>
      <c r="B10" s="56" t="s">
        <v>3340</v>
      </c>
      <c r="C10" s="56" t="s">
        <v>3341</v>
      </c>
      <c r="D10" s="56" t="s">
        <v>3342</v>
      </c>
      <c r="E10" s="56" t="s">
        <v>3343</v>
      </c>
      <c r="F10" s="127">
        <v>3.52941176470588</v>
      </c>
      <c r="G10" s="56">
        <v>17</v>
      </c>
      <c r="H10" s="120" t="s">
        <v>2647</v>
      </c>
      <c r="I10" s="56">
        <v>320000</v>
      </c>
      <c r="J10" s="56">
        <f>I10*5</f>
        <v>1600000</v>
      </c>
      <c r="K10" s="6"/>
    </row>
    <row r="11" spans="1:11" ht="16.5" customHeight="1">
      <c r="A11" s="111">
        <v>2</v>
      </c>
      <c r="B11" s="56" t="s">
        <v>3344</v>
      </c>
      <c r="C11" s="56" t="s">
        <v>2886</v>
      </c>
      <c r="D11" s="56" t="s">
        <v>2616</v>
      </c>
      <c r="E11" s="56" t="s">
        <v>3343</v>
      </c>
      <c r="F11" s="127">
        <v>3.29411764705882</v>
      </c>
      <c r="G11" s="56">
        <v>17</v>
      </c>
      <c r="H11" s="120" t="s">
        <v>2647</v>
      </c>
      <c r="I11" s="56">
        <v>320000</v>
      </c>
      <c r="J11" s="56">
        <f aca="true" t="shared" si="0" ref="J11:J18">I11*5</f>
        <v>1600000</v>
      </c>
      <c r="K11" s="6"/>
    </row>
    <row r="12" spans="1:11" ht="16.5" customHeight="1">
      <c r="A12" s="111">
        <v>3</v>
      </c>
      <c r="B12" s="56" t="s">
        <v>3345</v>
      </c>
      <c r="C12" s="56" t="s">
        <v>2256</v>
      </c>
      <c r="D12" s="56" t="s">
        <v>2667</v>
      </c>
      <c r="E12" s="56" t="s">
        <v>3343</v>
      </c>
      <c r="F12" s="127">
        <v>3.23529411764706</v>
      </c>
      <c r="G12" s="56">
        <v>17</v>
      </c>
      <c r="H12" s="120" t="s">
        <v>2127</v>
      </c>
      <c r="I12" s="56">
        <v>320000</v>
      </c>
      <c r="J12" s="56">
        <f t="shared" si="0"/>
        <v>1600000</v>
      </c>
      <c r="K12" s="6"/>
    </row>
    <row r="13" spans="1:11" ht="16.5" customHeight="1">
      <c r="A13" s="111">
        <v>4</v>
      </c>
      <c r="B13" s="56" t="s">
        <v>3346</v>
      </c>
      <c r="C13" s="56" t="s">
        <v>2886</v>
      </c>
      <c r="D13" s="56" t="s">
        <v>2920</v>
      </c>
      <c r="E13" s="56" t="s">
        <v>3343</v>
      </c>
      <c r="F13" s="127">
        <v>3.23529411764706</v>
      </c>
      <c r="G13" s="56">
        <v>17</v>
      </c>
      <c r="H13" s="120" t="s">
        <v>2127</v>
      </c>
      <c r="I13" s="56">
        <v>320000</v>
      </c>
      <c r="J13" s="56">
        <f t="shared" si="0"/>
        <v>1600000</v>
      </c>
      <c r="K13" s="6"/>
    </row>
    <row r="14" spans="1:11" ht="16.5" customHeight="1">
      <c r="A14" s="111">
        <v>5</v>
      </c>
      <c r="B14" s="56" t="s">
        <v>3347</v>
      </c>
      <c r="C14" s="56" t="s">
        <v>2886</v>
      </c>
      <c r="D14" s="56" t="s">
        <v>2924</v>
      </c>
      <c r="E14" s="56" t="s">
        <v>3343</v>
      </c>
      <c r="F14" s="113">
        <v>3.17647058823529</v>
      </c>
      <c r="G14" s="56">
        <v>17</v>
      </c>
      <c r="H14" s="120" t="s">
        <v>2127</v>
      </c>
      <c r="I14" s="56">
        <v>290000</v>
      </c>
      <c r="J14" s="56">
        <f t="shared" si="0"/>
        <v>1450000</v>
      </c>
      <c r="K14" s="6"/>
    </row>
    <row r="15" spans="1:11" ht="16.5" customHeight="1">
      <c r="A15" s="111">
        <v>6</v>
      </c>
      <c r="B15" s="56" t="s">
        <v>3348</v>
      </c>
      <c r="C15" s="56" t="s">
        <v>2670</v>
      </c>
      <c r="D15" s="56" t="s">
        <v>2893</v>
      </c>
      <c r="E15" s="56" t="s">
        <v>3343</v>
      </c>
      <c r="F15" s="113">
        <v>3.05882352941176</v>
      </c>
      <c r="G15" s="56">
        <v>17</v>
      </c>
      <c r="H15" s="120" t="s">
        <v>2127</v>
      </c>
      <c r="I15" s="56">
        <v>290000</v>
      </c>
      <c r="J15" s="56">
        <f t="shared" si="0"/>
        <v>1450000</v>
      </c>
      <c r="K15" s="6"/>
    </row>
    <row r="16" spans="1:11" ht="16.5" customHeight="1">
      <c r="A16" s="111">
        <v>7</v>
      </c>
      <c r="B16" s="56" t="s">
        <v>3349</v>
      </c>
      <c r="C16" s="56" t="s">
        <v>2472</v>
      </c>
      <c r="D16" s="56" t="s">
        <v>2644</v>
      </c>
      <c r="E16" s="56" t="s">
        <v>3343</v>
      </c>
      <c r="F16" s="113">
        <v>2.88235294117647</v>
      </c>
      <c r="G16" s="56">
        <v>17</v>
      </c>
      <c r="H16" s="120" t="s">
        <v>3120</v>
      </c>
      <c r="I16" s="56">
        <v>290000</v>
      </c>
      <c r="J16" s="56">
        <f t="shared" si="0"/>
        <v>1450000</v>
      </c>
      <c r="K16" s="6"/>
    </row>
    <row r="17" spans="1:11" ht="16.5" customHeight="1">
      <c r="A17" s="111">
        <v>8</v>
      </c>
      <c r="B17" s="56" t="s">
        <v>3350</v>
      </c>
      <c r="C17" s="56" t="s">
        <v>3351</v>
      </c>
      <c r="D17" s="56" t="s">
        <v>2565</v>
      </c>
      <c r="E17" s="56" t="s">
        <v>3343</v>
      </c>
      <c r="F17" s="113">
        <v>2.82352941176471</v>
      </c>
      <c r="G17" s="56">
        <v>17</v>
      </c>
      <c r="H17" s="120" t="s">
        <v>2127</v>
      </c>
      <c r="I17" s="56">
        <v>290000</v>
      </c>
      <c r="J17" s="56">
        <f t="shared" si="0"/>
        <v>1450000</v>
      </c>
      <c r="K17" s="6"/>
    </row>
    <row r="18" spans="1:11" ht="16.5" customHeight="1">
      <c r="A18" s="111">
        <v>9</v>
      </c>
      <c r="B18" s="60" t="s">
        <v>3352</v>
      </c>
      <c r="C18" s="60" t="s">
        <v>3353</v>
      </c>
      <c r="D18" s="60" t="s">
        <v>2896</v>
      </c>
      <c r="E18" s="60" t="s">
        <v>3343</v>
      </c>
      <c r="F18" s="115">
        <v>2.76470588235294</v>
      </c>
      <c r="G18" s="60">
        <v>17</v>
      </c>
      <c r="H18" s="131" t="s">
        <v>2127</v>
      </c>
      <c r="I18" s="60">
        <v>290000</v>
      </c>
      <c r="J18" s="60">
        <f t="shared" si="0"/>
        <v>1450000</v>
      </c>
      <c r="K18" s="12"/>
    </row>
    <row r="19" ht="16.5" customHeight="1">
      <c r="J19" s="62">
        <f>SUM(J10:J18)</f>
        <v>13650000</v>
      </c>
    </row>
    <row r="20" ht="16.5" customHeight="1"/>
    <row r="21" spans="7:10" ht="16.5" customHeight="1">
      <c r="G21" s="63"/>
      <c r="H21" s="64" t="s">
        <v>2636</v>
      </c>
      <c r="I21" s="64"/>
      <c r="J21" s="64"/>
    </row>
    <row r="22" spans="7:10" ht="16.5" customHeight="1">
      <c r="G22" s="63"/>
      <c r="H22" s="64" t="s">
        <v>2637</v>
      </c>
      <c r="I22" s="64"/>
      <c r="J22" s="64"/>
    </row>
    <row r="23" spans="7:10" ht="12.75">
      <c r="G23" s="63"/>
      <c r="H23" s="63"/>
      <c r="I23" s="63"/>
      <c r="J23" s="65"/>
    </row>
    <row r="24" spans="7:10" ht="12.75">
      <c r="G24" s="63"/>
      <c r="H24" s="63"/>
      <c r="I24" s="63"/>
      <c r="J24" s="65"/>
    </row>
    <row r="25" spans="7:10" ht="12.75" hidden="1">
      <c r="G25" s="63"/>
      <c r="H25" s="63"/>
      <c r="I25" s="63"/>
      <c r="J25" s="65"/>
    </row>
    <row r="26" spans="7:10" ht="12.75">
      <c r="G26" s="63"/>
      <c r="H26" s="63"/>
      <c r="I26" s="63"/>
      <c r="J26" s="65"/>
    </row>
    <row r="27" spans="7:10" ht="12.75">
      <c r="G27" s="63"/>
      <c r="H27" s="63"/>
      <c r="I27" s="63"/>
      <c r="J27" s="65"/>
    </row>
    <row r="28" spans="7:10" ht="12.75">
      <c r="G28" s="63"/>
      <c r="H28" s="63"/>
      <c r="I28" s="63"/>
      <c r="J28" s="65"/>
    </row>
    <row r="29" spans="7:10" ht="16.5">
      <c r="G29" s="54" t="s">
        <v>3338</v>
      </c>
      <c r="H29" s="63"/>
      <c r="I29" s="63"/>
      <c r="J29" s="65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42">
      <selection activeCell="A1" sqref="A1:L63"/>
    </sheetView>
  </sheetViews>
  <sheetFormatPr defaultColWidth="9.140625" defaultRowHeight="12.75"/>
  <cols>
    <col min="1" max="1" width="4.28125" style="0" customWidth="1"/>
    <col min="2" max="2" width="10.7109375" style="0" customWidth="1"/>
    <col min="3" max="3" width="16.28125" style="0" customWidth="1"/>
    <col min="4" max="4" width="7.28125" style="0" customWidth="1"/>
    <col min="5" max="5" width="6.8515625" style="0" customWidth="1"/>
    <col min="6" max="6" width="7.8515625" style="1" customWidth="1"/>
    <col min="7" max="7" width="7.8515625" style="1" hidden="1" customWidth="1"/>
    <col min="8" max="8" width="5.421875" style="0" customWidth="1"/>
    <col min="9" max="9" width="7.28125" style="0" customWidth="1"/>
    <col min="10" max="10" width="8.140625" style="0" customWidth="1"/>
    <col min="11" max="11" width="11.421875" style="0" customWidth="1"/>
    <col min="12" max="12" width="10.140625" style="0" customWidth="1"/>
  </cols>
  <sheetData>
    <row r="1" spans="1:11" ht="16.5">
      <c r="A1" s="55" t="s">
        <v>2623</v>
      </c>
      <c r="B1" s="55"/>
      <c r="C1" s="55"/>
      <c r="D1" s="55"/>
      <c r="E1" s="55"/>
      <c r="F1" s="55"/>
      <c r="G1" s="55"/>
      <c r="H1" s="55"/>
      <c r="I1" s="47"/>
      <c r="J1" s="55"/>
      <c r="K1" s="48"/>
    </row>
    <row r="2" spans="1:11" ht="18">
      <c r="A2" s="55" t="s">
        <v>2633</v>
      </c>
      <c r="B2" s="55"/>
      <c r="C2" s="55"/>
      <c r="D2" s="55"/>
      <c r="E2" s="55"/>
      <c r="F2" s="55"/>
      <c r="G2" s="55"/>
      <c r="H2" s="55"/>
      <c r="I2" s="47"/>
      <c r="J2" s="55"/>
      <c r="K2" s="48"/>
    </row>
    <row r="3" spans="1:10" ht="18">
      <c r="A3" s="49"/>
      <c r="B3" s="49"/>
      <c r="C3" s="49"/>
      <c r="D3" s="49"/>
      <c r="E3" s="49"/>
      <c r="F3" s="49"/>
      <c r="G3" s="49"/>
      <c r="H3" s="49"/>
      <c r="I3" s="50"/>
      <c r="J3" s="49"/>
    </row>
    <row r="4" spans="1:10" ht="18">
      <c r="A4" s="49"/>
      <c r="B4" s="49"/>
      <c r="C4" s="49"/>
      <c r="D4" s="49"/>
      <c r="E4" s="49"/>
      <c r="F4" s="49"/>
      <c r="G4" s="49"/>
      <c r="H4" s="49"/>
      <c r="I4" s="50"/>
      <c r="J4" s="49"/>
    </row>
    <row r="5" spans="1:10" ht="19.5">
      <c r="A5" s="49"/>
      <c r="B5" s="55" t="s">
        <v>2639</v>
      </c>
      <c r="C5" s="49"/>
      <c r="D5" s="51"/>
      <c r="E5" s="49"/>
      <c r="F5" s="49"/>
      <c r="G5" s="49"/>
      <c r="H5" s="49"/>
      <c r="I5" s="50"/>
      <c r="J5" s="49"/>
    </row>
    <row r="6" spans="1:11" ht="18">
      <c r="A6" s="49"/>
      <c r="B6" s="64" t="s">
        <v>2984</v>
      </c>
      <c r="C6" s="64"/>
      <c r="D6" s="64"/>
      <c r="E6" s="64"/>
      <c r="F6" s="64"/>
      <c r="G6" s="64"/>
      <c r="H6" s="64"/>
      <c r="I6" s="50"/>
      <c r="J6" s="64"/>
      <c r="K6" s="70"/>
    </row>
    <row r="7" spans="1:10" ht="18">
      <c r="A7" s="49"/>
      <c r="B7" s="52" t="s">
        <v>2632</v>
      </c>
      <c r="C7" s="53"/>
      <c r="D7" s="54"/>
      <c r="E7" s="49"/>
      <c r="F7" s="49"/>
      <c r="G7" s="49"/>
      <c r="H7" s="49"/>
      <c r="I7" s="50"/>
      <c r="J7" s="49"/>
    </row>
    <row r="8" spans="1:10" ht="18">
      <c r="A8" s="49"/>
      <c r="B8" s="52"/>
      <c r="C8" s="53"/>
      <c r="D8" s="54"/>
      <c r="E8" s="49"/>
      <c r="F8" s="49"/>
      <c r="G8" s="49"/>
      <c r="H8" s="49"/>
      <c r="I8" s="50"/>
      <c r="J8" s="49"/>
    </row>
    <row r="9" spans="1:12" ht="14.25">
      <c r="A9" s="66" t="s">
        <v>2624</v>
      </c>
      <c r="B9" s="67" t="s">
        <v>2299</v>
      </c>
      <c r="C9" s="67" t="s">
        <v>2635</v>
      </c>
      <c r="D9" s="67" t="s">
        <v>2634</v>
      </c>
      <c r="E9" s="67" t="s">
        <v>2625</v>
      </c>
      <c r="F9" s="67" t="s">
        <v>2627</v>
      </c>
      <c r="G9" s="67" t="s">
        <v>2628</v>
      </c>
      <c r="H9" s="67" t="s">
        <v>2626</v>
      </c>
      <c r="I9" s="67" t="s">
        <v>2628</v>
      </c>
      <c r="J9" s="68" t="s">
        <v>2629</v>
      </c>
      <c r="K9" s="68" t="s">
        <v>2630</v>
      </c>
      <c r="L9" s="67" t="s">
        <v>2631</v>
      </c>
    </row>
    <row r="10" spans="1:12" ht="16.5" customHeight="1">
      <c r="A10" s="5">
        <v>1</v>
      </c>
      <c r="B10" s="6" t="s">
        <v>2709</v>
      </c>
      <c r="C10" s="6" t="s">
        <v>2710</v>
      </c>
      <c r="D10" s="6" t="s">
        <v>2711</v>
      </c>
      <c r="E10" s="5" t="s">
        <v>2712</v>
      </c>
      <c r="F10" s="7">
        <v>3.5</v>
      </c>
      <c r="G10" s="7">
        <v>8.238</v>
      </c>
      <c r="H10" s="5">
        <v>20</v>
      </c>
      <c r="I10" s="20" t="s">
        <v>2988</v>
      </c>
      <c r="J10" s="21">
        <v>320000</v>
      </c>
      <c r="K10" s="6">
        <f>J10*5</f>
        <v>1600000</v>
      </c>
      <c r="L10" s="6"/>
    </row>
    <row r="11" spans="1:12" ht="16.5" customHeight="1">
      <c r="A11" s="5">
        <v>2</v>
      </c>
      <c r="B11" s="6" t="s">
        <v>2463</v>
      </c>
      <c r="C11" s="6" t="s">
        <v>2464</v>
      </c>
      <c r="D11" s="6" t="s">
        <v>2906</v>
      </c>
      <c r="E11" s="5" t="s">
        <v>2465</v>
      </c>
      <c r="F11" s="7">
        <v>3.41176470588235</v>
      </c>
      <c r="G11" s="7">
        <v>8.41647058823529</v>
      </c>
      <c r="H11" s="5">
        <v>17</v>
      </c>
      <c r="I11" s="20" t="s">
        <v>2989</v>
      </c>
      <c r="J11" s="21">
        <v>320000</v>
      </c>
      <c r="K11" s="6">
        <f aca="true" t="shared" si="0" ref="K11:K53">J11*5</f>
        <v>1600000</v>
      </c>
      <c r="L11" s="6"/>
    </row>
    <row r="12" spans="1:12" ht="16.5" customHeight="1">
      <c r="A12" s="5">
        <v>3</v>
      </c>
      <c r="B12" s="6" t="s">
        <v>2499</v>
      </c>
      <c r="C12" s="6" t="s">
        <v>2886</v>
      </c>
      <c r="D12" s="6" t="s">
        <v>2500</v>
      </c>
      <c r="E12" s="5" t="s">
        <v>2501</v>
      </c>
      <c r="F12" s="7">
        <v>3.31578947368421</v>
      </c>
      <c r="G12" s="7">
        <v>8.09526315789474</v>
      </c>
      <c r="H12" s="5">
        <v>19</v>
      </c>
      <c r="I12" s="20" t="s">
        <v>2989</v>
      </c>
      <c r="J12" s="21">
        <v>320000</v>
      </c>
      <c r="K12" s="6">
        <f t="shared" si="0"/>
        <v>1600000</v>
      </c>
      <c r="L12" s="6"/>
    </row>
    <row r="13" spans="1:12" ht="16.5" customHeight="1">
      <c r="A13" s="5">
        <v>4</v>
      </c>
      <c r="B13" s="6" t="s">
        <v>2488</v>
      </c>
      <c r="C13" s="6" t="s">
        <v>2489</v>
      </c>
      <c r="D13" s="6" t="s">
        <v>2579</v>
      </c>
      <c r="E13" s="5" t="s">
        <v>2490</v>
      </c>
      <c r="F13" s="7">
        <v>3.29411764705882</v>
      </c>
      <c r="G13" s="7">
        <v>8.18117647058824</v>
      </c>
      <c r="H13" s="5">
        <v>17</v>
      </c>
      <c r="I13" s="20" t="s">
        <v>2989</v>
      </c>
      <c r="J13" s="21">
        <v>320000</v>
      </c>
      <c r="K13" s="6">
        <f t="shared" si="0"/>
        <v>1600000</v>
      </c>
      <c r="L13" s="6"/>
    </row>
    <row r="14" spans="1:12" ht="16.5" customHeight="1">
      <c r="A14" s="5">
        <v>5</v>
      </c>
      <c r="B14" s="6" t="s">
        <v>2491</v>
      </c>
      <c r="C14" s="6" t="s">
        <v>2977</v>
      </c>
      <c r="D14" s="6" t="s">
        <v>2269</v>
      </c>
      <c r="E14" s="5" t="s">
        <v>2490</v>
      </c>
      <c r="F14" s="7">
        <v>3.29411764705882</v>
      </c>
      <c r="G14" s="7">
        <v>7.96941176470588</v>
      </c>
      <c r="H14" s="5">
        <v>17</v>
      </c>
      <c r="I14" s="20" t="s">
        <v>2988</v>
      </c>
      <c r="J14" s="21">
        <v>320000</v>
      </c>
      <c r="K14" s="6">
        <f t="shared" si="0"/>
        <v>1600000</v>
      </c>
      <c r="L14" s="6"/>
    </row>
    <row r="15" spans="1:12" ht="16.5" customHeight="1">
      <c r="A15" s="5">
        <v>6</v>
      </c>
      <c r="B15" s="6" t="s">
        <v>2477</v>
      </c>
      <c r="C15" s="6" t="s">
        <v>2882</v>
      </c>
      <c r="D15" s="6" t="s">
        <v>2478</v>
      </c>
      <c r="E15" s="5" t="s">
        <v>2479</v>
      </c>
      <c r="F15" s="7">
        <v>3.26315789473684</v>
      </c>
      <c r="G15" s="7">
        <v>8.14105263157895</v>
      </c>
      <c r="H15" s="5">
        <v>19</v>
      </c>
      <c r="I15" s="20" t="s">
        <v>2988</v>
      </c>
      <c r="J15" s="21">
        <v>320000</v>
      </c>
      <c r="K15" s="6">
        <f t="shared" si="0"/>
        <v>1600000</v>
      </c>
      <c r="L15" s="6"/>
    </row>
    <row r="16" spans="1:12" ht="16.5" customHeight="1">
      <c r="A16" s="5">
        <v>7</v>
      </c>
      <c r="B16" s="6" t="s">
        <v>2686</v>
      </c>
      <c r="C16" s="6" t="s">
        <v>2922</v>
      </c>
      <c r="D16" s="6" t="s">
        <v>2687</v>
      </c>
      <c r="E16" s="5" t="s">
        <v>2501</v>
      </c>
      <c r="F16" s="7">
        <v>3.23529411764706</v>
      </c>
      <c r="G16" s="7">
        <v>8.33529411764706</v>
      </c>
      <c r="H16" s="5">
        <v>17</v>
      </c>
      <c r="I16" s="20" t="s">
        <v>2988</v>
      </c>
      <c r="J16" s="21">
        <v>320000</v>
      </c>
      <c r="K16" s="6">
        <f t="shared" si="0"/>
        <v>1600000</v>
      </c>
      <c r="L16" s="6"/>
    </row>
    <row r="17" spans="1:12" ht="16.5" customHeight="1">
      <c r="A17" s="5">
        <v>8</v>
      </c>
      <c r="B17" s="6" t="s">
        <v>2696</v>
      </c>
      <c r="C17" s="6" t="s">
        <v>2903</v>
      </c>
      <c r="D17" s="6" t="s">
        <v>2893</v>
      </c>
      <c r="E17" s="5" t="s">
        <v>2697</v>
      </c>
      <c r="F17" s="7">
        <v>3.23529411764706</v>
      </c>
      <c r="G17" s="7">
        <v>8.30529411764706</v>
      </c>
      <c r="H17" s="5">
        <v>17</v>
      </c>
      <c r="I17" s="20" t="s">
        <v>2988</v>
      </c>
      <c r="J17" s="21">
        <v>320000</v>
      </c>
      <c r="K17" s="6">
        <f t="shared" si="0"/>
        <v>1600000</v>
      </c>
      <c r="L17" s="6"/>
    </row>
    <row r="18" spans="1:12" ht="16.5" customHeight="1">
      <c r="A18" s="5">
        <v>9</v>
      </c>
      <c r="B18" s="56" t="s">
        <v>2466</v>
      </c>
      <c r="C18" s="56" t="s">
        <v>2886</v>
      </c>
      <c r="D18" s="56" t="s">
        <v>2916</v>
      </c>
      <c r="E18" s="57" t="s">
        <v>2465</v>
      </c>
      <c r="F18" s="58">
        <v>3.21052631578947</v>
      </c>
      <c r="G18" s="58">
        <v>8.01</v>
      </c>
      <c r="H18" s="57">
        <v>19</v>
      </c>
      <c r="I18" s="72" t="s">
        <v>2988</v>
      </c>
      <c r="J18" s="21">
        <v>320000</v>
      </c>
      <c r="K18" s="6">
        <f t="shared" si="0"/>
        <v>1600000</v>
      </c>
      <c r="L18" s="6"/>
    </row>
    <row r="19" spans="1:12" ht="16.5" customHeight="1">
      <c r="A19" s="5">
        <v>10</v>
      </c>
      <c r="B19" s="6" t="s">
        <v>2480</v>
      </c>
      <c r="C19" s="6" t="s">
        <v>2481</v>
      </c>
      <c r="D19" s="6" t="s">
        <v>2902</v>
      </c>
      <c r="E19" s="5" t="s">
        <v>2479</v>
      </c>
      <c r="F19" s="7">
        <v>3.17647058823529</v>
      </c>
      <c r="G19" s="7">
        <v>7.76882352941177</v>
      </c>
      <c r="H19" s="5">
        <v>17</v>
      </c>
      <c r="I19" s="20" t="s">
        <v>2989</v>
      </c>
      <c r="J19" s="21">
        <v>290000</v>
      </c>
      <c r="K19" s="6">
        <f t="shared" si="0"/>
        <v>1450000</v>
      </c>
      <c r="L19" s="6"/>
    </row>
    <row r="20" spans="1:12" ht="16.5" customHeight="1">
      <c r="A20" s="5">
        <v>11</v>
      </c>
      <c r="B20" s="6" t="s">
        <v>2482</v>
      </c>
      <c r="C20" s="6" t="s">
        <v>2483</v>
      </c>
      <c r="D20" s="6" t="s">
        <v>2484</v>
      </c>
      <c r="E20" s="5" t="s">
        <v>2479</v>
      </c>
      <c r="F20" s="7">
        <v>3.17647058823529</v>
      </c>
      <c r="G20" s="7">
        <v>8.02941176470588</v>
      </c>
      <c r="H20" s="5">
        <v>17</v>
      </c>
      <c r="I20" s="20" t="s">
        <v>2988</v>
      </c>
      <c r="J20" s="21">
        <v>290000</v>
      </c>
      <c r="K20" s="6">
        <f t="shared" si="0"/>
        <v>1450000</v>
      </c>
      <c r="L20" s="6"/>
    </row>
    <row r="21" spans="1:12" ht="16.5" customHeight="1">
      <c r="A21" s="5">
        <v>12</v>
      </c>
      <c r="B21" s="6" t="s">
        <v>2698</v>
      </c>
      <c r="C21" s="6" t="s">
        <v>2699</v>
      </c>
      <c r="D21" s="6" t="s">
        <v>2565</v>
      </c>
      <c r="E21" s="5" t="s">
        <v>2697</v>
      </c>
      <c r="F21" s="7">
        <v>3.17647058823529</v>
      </c>
      <c r="G21" s="7">
        <v>8.07823529411765</v>
      </c>
      <c r="H21" s="5">
        <v>17</v>
      </c>
      <c r="I21" s="20" t="s">
        <v>2988</v>
      </c>
      <c r="J21" s="21">
        <v>290000</v>
      </c>
      <c r="K21" s="6">
        <f t="shared" si="0"/>
        <v>1450000</v>
      </c>
      <c r="L21" s="6"/>
    </row>
    <row r="22" spans="1:12" ht="16.5" customHeight="1">
      <c r="A22" s="5">
        <v>13</v>
      </c>
      <c r="B22" s="6" t="s">
        <v>2700</v>
      </c>
      <c r="C22" s="6" t="s">
        <v>2671</v>
      </c>
      <c r="D22" s="6" t="s">
        <v>2883</v>
      </c>
      <c r="E22" s="5" t="s">
        <v>2697</v>
      </c>
      <c r="F22" s="7">
        <v>3.17647058823529</v>
      </c>
      <c r="G22" s="7">
        <v>8.09705882352941</v>
      </c>
      <c r="H22" s="5">
        <v>17</v>
      </c>
      <c r="I22" s="20" t="s">
        <v>2988</v>
      </c>
      <c r="J22" s="21">
        <v>290000</v>
      </c>
      <c r="K22" s="6">
        <f t="shared" si="0"/>
        <v>1450000</v>
      </c>
      <c r="L22" s="6"/>
    </row>
    <row r="23" spans="1:12" ht="16.5" customHeight="1">
      <c r="A23" s="5">
        <v>14</v>
      </c>
      <c r="B23" s="6" t="s">
        <v>2467</v>
      </c>
      <c r="C23" s="6" t="s">
        <v>2468</v>
      </c>
      <c r="D23" s="6" t="s">
        <v>2916</v>
      </c>
      <c r="E23" s="5" t="s">
        <v>2465</v>
      </c>
      <c r="F23" s="7">
        <v>3.15789473684211</v>
      </c>
      <c r="G23" s="7">
        <v>7.89</v>
      </c>
      <c r="H23" s="5">
        <v>19</v>
      </c>
      <c r="I23" s="20" t="s">
        <v>2988</v>
      </c>
      <c r="J23" s="21">
        <v>290000</v>
      </c>
      <c r="K23" s="6">
        <f t="shared" si="0"/>
        <v>1450000</v>
      </c>
      <c r="L23" s="6"/>
    </row>
    <row r="24" spans="1:12" ht="16.5" customHeight="1">
      <c r="A24" s="5">
        <v>15</v>
      </c>
      <c r="B24" s="6" t="s">
        <v>2485</v>
      </c>
      <c r="C24" s="6" t="s">
        <v>2962</v>
      </c>
      <c r="D24" s="6" t="s">
        <v>2486</v>
      </c>
      <c r="E24" s="5" t="s">
        <v>2479</v>
      </c>
      <c r="F24" s="7">
        <v>3.11764705882353</v>
      </c>
      <c r="G24" s="7">
        <v>7.79</v>
      </c>
      <c r="H24" s="5">
        <v>17</v>
      </c>
      <c r="I24" s="20" t="s">
        <v>2988</v>
      </c>
      <c r="J24" s="21">
        <v>290000</v>
      </c>
      <c r="K24" s="6">
        <f t="shared" si="0"/>
        <v>1450000</v>
      </c>
      <c r="L24" s="6"/>
    </row>
    <row r="25" spans="1:12" ht="16.5" customHeight="1">
      <c r="A25" s="5">
        <v>16</v>
      </c>
      <c r="B25" s="6" t="s">
        <v>2721</v>
      </c>
      <c r="C25" s="6" t="s">
        <v>2886</v>
      </c>
      <c r="D25" s="6" t="s">
        <v>2325</v>
      </c>
      <c r="E25" s="5" t="s">
        <v>2722</v>
      </c>
      <c r="F25" s="7">
        <v>3.11764705882353</v>
      </c>
      <c r="G25" s="7">
        <v>7.72</v>
      </c>
      <c r="H25" s="5">
        <v>17</v>
      </c>
      <c r="I25" s="20" t="s">
        <v>2989</v>
      </c>
      <c r="J25" s="21">
        <v>290000</v>
      </c>
      <c r="K25" s="6">
        <f t="shared" si="0"/>
        <v>1450000</v>
      </c>
      <c r="L25" s="6"/>
    </row>
    <row r="26" spans="1:12" ht="16.5" customHeight="1">
      <c r="A26" s="5">
        <v>17</v>
      </c>
      <c r="B26" s="6" t="s">
        <v>2469</v>
      </c>
      <c r="C26" s="6" t="s">
        <v>2470</v>
      </c>
      <c r="D26" s="6" t="s">
        <v>2269</v>
      </c>
      <c r="E26" s="5" t="s">
        <v>2465</v>
      </c>
      <c r="F26" s="7">
        <v>3.10526315789474</v>
      </c>
      <c r="G26" s="7">
        <v>7.85684210526316</v>
      </c>
      <c r="H26" s="5">
        <v>19</v>
      </c>
      <c r="I26" s="20" t="s">
        <v>2990</v>
      </c>
      <c r="J26" s="21">
        <v>290000</v>
      </c>
      <c r="K26" s="6">
        <f t="shared" si="0"/>
        <v>1450000</v>
      </c>
      <c r="L26" s="6"/>
    </row>
    <row r="27" spans="1:12" ht="16.5" customHeight="1">
      <c r="A27" s="5">
        <v>18</v>
      </c>
      <c r="B27" s="6" t="s">
        <v>2713</v>
      </c>
      <c r="C27" s="6" t="s">
        <v>2246</v>
      </c>
      <c r="D27" s="6" t="s">
        <v>2927</v>
      </c>
      <c r="E27" s="5" t="s">
        <v>2712</v>
      </c>
      <c r="F27" s="7">
        <v>3.10526315789474</v>
      </c>
      <c r="G27" s="7">
        <v>7.48315789473684</v>
      </c>
      <c r="H27" s="5">
        <v>19</v>
      </c>
      <c r="I27" s="20" t="s">
        <v>2988</v>
      </c>
      <c r="J27" s="21">
        <v>290000</v>
      </c>
      <c r="K27" s="6">
        <f t="shared" si="0"/>
        <v>1450000</v>
      </c>
      <c r="L27" s="6"/>
    </row>
    <row r="28" spans="1:12" ht="16.5" customHeight="1">
      <c r="A28" s="5">
        <v>19</v>
      </c>
      <c r="B28" s="6" t="s">
        <v>2471</v>
      </c>
      <c r="C28" s="6" t="s">
        <v>2472</v>
      </c>
      <c r="D28" s="6" t="s">
        <v>2887</v>
      </c>
      <c r="E28" s="5" t="s">
        <v>2465</v>
      </c>
      <c r="F28" s="7">
        <v>3.1</v>
      </c>
      <c r="G28" s="7">
        <v>8.0665</v>
      </c>
      <c r="H28" s="5">
        <v>20</v>
      </c>
      <c r="I28" s="20" t="s">
        <v>2988</v>
      </c>
      <c r="J28" s="21">
        <v>290000</v>
      </c>
      <c r="K28" s="6">
        <f t="shared" si="0"/>
        <v>1450000</v>
      </c>
      <c r="L28" s="6"/>
    </row>
    <row r="29" spans="1:12" ht="16.5" customHeight="1">
      <c r="A29" s="5">
        <v>20</v>
      </c>
      <c r="B29" s="6" t="s">
        <v>2714</v>
      </c>
      <c r="C29" s="6" t="s">
        <v>2715</v>
      </c>
      <c r="D29" s="6" t="s">
        <v>2913</v>
      </c>
      <c r="E29" s="5" t="s">
        <v>2712</v>
      </c>
      <c r="F29" s="7">
        <v>3.1</v>
      </c>
      <c r="G29" s="7">
        <v>8.074</v>
      </c>
      <c r="H29" s="5">
        <v>20</v>
      </c>
      <c r="I29" s="20" t="s">
        <v>2988</v>
      </c>
      <c r="J29" s="21">
        <v>290000</v>
      </c>
      <c r="K29" s="6">
        <f t="shared" si="0"/>
        <v>1450000</v>
      </c>
      <c r="L29" s="6"/>
    </row>
    <row r="30" spans="1:12" ht="16.5" customHeight="1">
      <c r="A30" s="5">
        <v>21</v>
      </c>
      <c r="B30" s="6" t="s">
        <v>2473</v>
      </c>
      <c r="C30" s="6" t="s">
        <v>2886</v>
      </c>
      <c r="D30" s="6" t="s">
        <v>2271</v>
      </c>
      <c r="E30" s="5" t="s">
        <v>2465</v>
      </c>
      <c r="F30" s="7">
        <v>3.05882352941176</v>
      </c>
      <c r="G30" s="7">
        <v>7.63529411764706</v>
      </c>
      <c r="H30" s="5">
        <v>17</v>
      </c>
      <c r="I30" s="20" t="s">
        <v>2988</v>
      </c>
      <c r="J30" s="21">
        <v>290000</v>
      </c>
      <c r="K30" s="6">
        <f t="shared" si="0"/>
        <v>1450000</v>
      </c>
      <c r="L30" s="6"/>
    </row>
    <row r="31" spans="1:12" ht="16.5" customHeight="1">
      <c r="A31" s="5">
        <v>22</v>
      </c>
      <c r="B31" s="6" t="s">
        <v>2688</v>
      </c>
      <c r="C31" s="6" t="s">
        <v>2246</v>
      </c>
      <c r="D31" s="6" t="s">
        <v>2269</v>
      </c>
      <c r="E31" s="5" t="s">
        <v>2501</v>
      </c>
      <c r="F31" s="7">
        <v>3.05882352941176</v>
      </c>
      <c r="G31" s="7">
        <v>7.7</v>
      </c>
      <c r="H31" s="5">
        <v>17</v>
      </c>
      <c r="I31" s="20" t="s">
        <v>2989</v>
      </c>
      <c r="J31" s="21">
        <v>290000</v>
      </c>
      <c r="K31" s="6">
        <f t="shared" si="0"/>
        <v>1450000</v>
      </c>
      <c r="L31" s="6"/>
    </row>
    <row r="32" spans="1:12" ht="16.5" customHeight="1">
      <c r="A32" s="5">
        <v>23</v>
      </c>
      <c r="B32" s="6" t="s">
        <v>2701</v>
      </c>
      <c r="C32" s="6" t="s">
        <v>2702</v>
      </c>
      <c r="D32" s="6" t="s">
        <v>2505</v>
      </c>
      <c r="E32" s="5" t="s">
        <v>2697</v>
      </c>
      <c r="F32" s="7">
        <v>3.05882352941176</v>
      </c>
      <c r="G32" s="7">
        <v>7.44529411764706</v>
      </c>
      <c r="H32" s="5">
        <v>17</v>
      </c>
      <c r="I32" s="20" t="s">
        <v>2988</v>
      </c>
      <c r="J32" s="21">
        <v>290000</v>
      </c>
      <c r="K32" s="6">
        <f t="shared" si="0"/>
        <v>1450000</v>
      </c>
      <c r="L32" s="6"/>
    </row>
    <row r="33" spans="1:12" ht="16.5" customHeight="1">
      <c r="A33" s="5">
        <v>24</v>
      </c>
      <c r="B33" s="6" t="s">
        <v>2723</v>
      </c>
      <c r="C33" s="6" t="s">
        <v>2886</v>
      </c>
      <c r="D33" s="6" t="s">
        <v>2724</v>
      </c>
      <c r="E33" s="5" t="s">
        <v>2722</v>
      </c>
      <c r="F33" s="7">
        <v>3.05882352941176</v>
      </c>
      <c r="G33" s="7">
        <v>7.80235294117647</v>
      </c>
      <c r="H33" s="5">
        <v>17</v>
      </c>
      <c r="I33" s="20" t="s">
        <v>2989</v>
      </c>
      <c r="J33" s="21">
        <v>290000</v>
      </c>
      <c r="K33" s="6">
        <f t="shared" si="0"/>
        <v>1450000</v>
      </c>
      <c r="L33" s="6"/>
    </row>
    <row r="34" spans="1:12" ht="16.5" customHeight="1">
      <c r="A34" s="5">
        <v>25</v>
      </c>
      <c r="B34" s="6" t="s">
        <v>2492</v>
      </c>
      <c r="C34" s="6" t="s">
        <v>2380</v>
      </c>
      <c r="D34" s="6" t="s">
        <v>2952</v>
      </c>
      <c r="E34" s="5" t="s">
        <v>2490</v>
      </c>
      <c r="F34" s="7">
        <v>3</v>
      </c>
      <c r="G34" s="7">
        <v>7.88352941176471</v>
      </c>
      <c r="H34" s="5">
        <v>17</v>
      </c>
      <c r="I34" s="20" t="s">
        <v>2989</v>
      </c>
      <c r="J34" s="21">
        <v>290000</v>
      </c>
      <c r="K34" s="6">
        <f t="shared" si="0"/>
        <v>1450000</v>
      </c>
      <c r="L34" s="6"/>
    </row>
    <row r="35" spans="1:12" ht="16.5" customHeight="1">
      <c r="A35" s="5">
        <v>26</v>
      </c>
      <c r="B35" s="6" t="s">
        <v>2493</v>
      </c>
      <c r="C35" s="6" t="s">
        <v>2936</v>
      </c>
      <c r="D35" s="6" t="s">
        <v>2893</v>
      </c>
      <c r="E35" s="5" t="s">
        <v>2490</v>
      </c>
      <c r="F35" s="7">
        <v>3</v>
      </c>
      <c r="G35" s="7">
        <v>7.77764705882353</v>
      </c>
      <c r="H35" s="5">
        <v>17</v>
      </c>
      <c r="I35" s="20" t="s">
        <v>2988</v>
      </c>
      <c r="J35" s="21">
        <v>290000</v>
      </c>
      <c r="K35" s="6">
        <f t="shared" si="0"/>
        <v>1450000</v>
      </c>
      <c r="L35" s="6"/>
    </row>
    <row r="36" spans="1:12" ht="16.5" customHeight="1">
      <c r="A36" s="5">
        <v>27</v>
      </c>
      <c r="B36" s="6" t="s">
        <v>2494</v>
      </c>
      <c r="C36" s="6" t="s">
        <v>2495</v>
      </c>
      <c r="D36" s="6" t="s">
        <v>2975</v>
      </c>
      <c r="E36" s="5" t="s">
        <v>2490</v>
      </c>
      <c r="F36" s="7">
        <v>3</v>
      </c>
      <c r="G36" s="7">
        <v>7.71764705882353</v>
      </c>
      <c r="H36" s="5">
        <v>17</v>
      </c>
      <c r="I36" s="20" t="s">
        <v>2988</v>
      </c>
      <c r="J36" s="21">
        <v>290000</v>
      </c>
      <c r="K36" s="6">
        <f t="shared" si="0"/>
        <v>1450000</v>
      </c>
      <c r="L36" s="6"/>
    </row>
    <row r="37" spans="1:12" ht="16.5" customHeight="1">
      <c r="A37" s="5">
        <v>28</v>
      </c>
      <c r="B37" s="6" t="s">
        <v>2689</v>
      </c>
      <c r="C37" s="6" t="s">
        <v>2690</v>
      </c>
      <c r="D37" s="6" t="s">
        <v>2948</v>
      </c>
      <c r="E37" s="5" t="s">
        <v>2501</v>
      </c>
      <c r="F37" s="7">
        <v>3</v>
      </c>
      <c r="G37" s="7">
        <v>7.71411764705882</v>
      </c>
      <c r="H37" s="5">
        <v>17</v>
      </c>
      <c r="I37" s="20" t="s">
        <v>2989</v>
      </c>
      <c r="J37" s="21">
        <v>290000</v>
      </c>
      <c r="K37" s="6">
        <f t="shared" si="0"/>
        <v>1450000</v>
      </c>
      <c r="L37" s="6"/>
    </row>
    <row r="38" spans="1:12" ht="16.5" customHeight="1">
      <c r="A38" s="5">
        <v>29</v>
      </c>
      <c r="B38" s="6" t="s">
        <v>2691</v>
      </c>
      <c r="C38" s="6" t="s">
        <v>2907</v>
      </c>
      <c r="D38" s="6" t="s">
        <v>2887</v>
      </c>
      <c r="E38" s="5" t="s">
        <v>2501</v>
      </c>
      <c r="F38" s="7">
        <v>3</v>
      </c>
      <c r="G38" s="7">
        <v>7.55235294117647</v>
      </c>
      <c r="H38" s="5">
        <v>17</v>
      </c>
      <c r="I38" s="20" t="s">
        <v>2988</v>
      </c>
      <c r="J38" s="21">
        <v>290000</v>
      </c>
      <c r="K38" s="6">
        <f t="shared" si="0"/>
        <v>1450000</v>
      </c>
      <c r="L38" s="6"/>
    </row>
    <row r="39" spans="1:12" ht="16.5" customHeight="1">
      <c r="A39" s="5">
        <v>30</v>
      </c>
      <c r="B39" s="6" t="s">
        <v>2703</v>
      </c>
      <c r="C39" s="6" t="s">
        <v>2256</v>
      </c>
      <c r="D39" s="6" t="s">
        <v>2884</v>
      </c>
      <c r="E39" s="5" t="s">
        <v>2697</v>
      </c>
      <c r="F39" s="7">
        <v>3</v>
      </c>
      <c r="G39" s="7">
        <v>7.57176470588235</v>
      </c>
      <c r="H39" s="5">
        <v>17</v>
      </c>
      <c r="I39" s="20" t="s">
        <v>2988</v>
      </c>
      <c r="J39" s="21">
        <v>290000</v>
      </c>
      <c r="K39" s="6">
        <f t="shared" si="0"/>
        <v>1450000</v>
      </c>
      <c r="L39" s="6"/>
    </row>
    <row r="40" spans="1:12" ht="16.5" customHeight="1">
      <c r="A40" s="5">
        <v>31</v>
      </c>
      <c r="B40" s="6" t="s">
        <v>2725</v>
      </c>
      <c r="C40" s="6" t="s">
        <v>2726</v>
      </c>
      <c r="D40" s="6" t="s">
        <v>2952</v>
      </c>
      <c r="E40" s="5" t="s">
        <v>2722</v>
      </c>
      <c r="F40" s="7">
        <v>3</v>
      </c>
      <c r="G40" s="7">
        <v>7.70631578947368</v>
      </c>
      <c r="H40" s="5">
        <v>19</v>
      </c>
      <c r="I40" s="20" t="s">
        <v>2988</v>
      </c>
      <c r="J40" s="21">
        <v>290000</v>
      </c>
      <c r="K40" s="6">
        <f t="shared" si="0"/>
        <v>1450000</v>
      </c>
      <c r="L40" s="6"/>
    </row>
    <row r="41" spans="1:12" ht="16.5" customHeight="1">
      <c r="A41" s="5">
        <v>32</v>
      </c>
      <c r="B41" s="6" t="s">
        <v>2727</v>
      </c>
      <c r="C41" s="6" t="s">
        <v>2939</v>
      </c>
      <c r="D41" s="6" t="s">
        <v>2350</v>
      </c>
      <c r="E41" s="5" t="s">
        <v>2722</v>
      </c>
      <c r="F41" s="7">
        <v>3</v>
      </c>
      <c r="G41" s="7">
        <v>7.93235294117647</v>
      </c>
      <c r="H41" s="5">
        <v>17</v>
      </c>
      <c r="I41" s="20" t="s">
        <v>2988</v>
      </c>
      <c r="J41" s="21">
        <v>290000</v>
      </c>
      <c r="K41" s="6">
        <f t="shared" si="0"/>
        <v>1450000</v>
      </c>
      <c r="L41" s="6"/>
    </row>
    <row r="42" spans="1:12" ht="16.5" customHeight="1">
      <c r="A42" s="5">
        <v>33</v>
      </c>
      <c r="B42" s="6" t="s">
        <v>2474</v>
      </c>
      <c r="C42" s="6" t="s">
        <v>2886</v>
      </c>
      <c r="D42" s="6" t="s">
        <v>2896</v>
      </c>
      <c r="E42" s="5" t="s">
        <v>2465</v>
      </c>
      <c r="F42" s="7">
        <v>2.94117647058824</v>
      </c>
      <c r="G42" s="7">
        <v>7.38235294117647</v>
      </c>
      <c r="H42" s="5">
        <v>17</v>
      </c>
      <c r="I42" s="20" t="s">
        <v>2990</v>
      </c>
      <c r="J42" s="21">
        <v>290000</v>
      </c>
      <c r="K42" s="6">
        <f t="shared" si="0"/>
        <v>1450000</v>
      </c>
      <c r="L42" s="6"/>
    </row>
    <row r="43" spans="1:12" ht="16.5" customHeight="1">
      <c r="A43" s="5">
        <v>34</v>
      </c>
      <c r="B43" s="6" t="s">
        <v>2475</v>
      </c>
      <c r="C43" s="6" t="s">
        <v>2476</v>
      </c>
      <c r="D43" s="6" t="s">
        <v>2916</v>
      </c>
      <c r="E43" s="5" t="s">
        <v>2465</v>
      </c>
      <c r="F43" s="7">
        <v>2.94117647058824</v>
      </c>
      <c r="G43" s="7">
        <v>7.53470588235294</v>
      </c>
      <c r="H43" s="5">
        <v>17</v>
      </c>
      <c r="I43" s="20" t="s">
        <v>2990</v>
      </c>
      <c r="J43" s="21">
        <v>290000</v>
      </c>
      <c r="K43" s="6">
        <f t="shared" si="0"/>
        <v>1450000</v>
      </c>
      <c r="L43" s="6"/>
    </row>
    <row r="44" spans="1:12" ht="16.5" customHeight="1">
      <c r="A44" s="5">
        <v>35</v>
      </c>
      <c r="B44" s="6" t="s">
        <v>2487</v>
      </c>
      <c r="C44" s="6" t="s">
        <v>2886</v>
      </c>
      <c r="D44" s="6" t="s">
        <v>2916</v>
      </c>
      <c r="E44" s="5" t="s">
        <v>2479</v>
      </c>
      <c r="F44" s="7">
        <v>2.94117647058824</v>
      </c>
      <c r="G44" s="7">
        <v>7.57117647058824</v>
      </c>
      <c r="H44" s="5">
        <v>17</v>
      </c>
      <c r="I44" s="20" t="s">
        <v>2988</v>
      </c>
      <c r="J44" s="21">
        <v>290000</v>
      </c>
      <c r="K44" s="6">
        <f t="shared" si="0"/>
        <v>1450000</v>
      </c>
      <c r="L44" s="6"/>
    </row>
    <row r="45" spans="1:12" ht="16.5" customHeight="1">
      <c r="A45" s="5">
        <v>36</v>
      </c>
      <c r="B45" s="6" t="s">
        <v>2496</v>
      </c>
      <c r="C45" s="6" t="s">
        <v>2880</v>
      </c>
      <c r="D45" s="6" t="s">
        <v>2271</v>
      </c>
      <c r="E45" s="5" t="s">
        <v>2490</v>
      </c>
      <c r="F45" s="7">
        <v>2.94117647058824</v>
      </c>
      <c r="G45" s="7">
        <v>7.64235294117647</v>
      </c>
      <c r="H45" s="5">
        <v>17</v>
      </c>
      <c r="I45" s="20" t="s">
        <v>2988</v>
      </c>
      <c r="J45" s="21">
        <v>290000</v>
      </c>
      <c r="K45" s="6">
        <f t="shared" si="0"/>
        <v>1450000</v>
      </c>
      <c r="L45" s="6"/>
    </row>
    <row r="46" spans="1:12" ht="16.5" customHeight="1">
      <c r="A46" s="5">
        <v>37</v>
      </c>
      <c r="B46" s="6" t="s">
        <v>2497</v>
      </c>
      <c r="C46" s="6" t="s">
        <v>2886</v>
      </c>
      <c r="D46" s="6" t="s">
        <v>2291</v>
      </c>
      <c r="E46" s="5" t="s">
        <v>2490</v>
      </c>
      <c r="F46" s="7">
        <v>2.94117647058824</v>
      </c>
      <c r="G46" s="7">
        <v>7.51941176470588</v>
      </c>
      <c r="H46" s="5">
        <v>17</v>
      </c>
      <c r="I46" s="20" t="s">
        <v>2989</v>
      </c>
      <c r="J46" s="21">
        <v>290000</v>
      </c>
      <c r="K46" s="6">
        <f t="shared" si="0"/>
        <v>1450000</v>
      </c>
      <c r="L46" s="6"/>
    </row>
    <row r="47" spans="1:12" ht="16.5" customHeight="1">
      <c r="A47" s="5">
        <v>38</v>
      </c>
      <c r="B47" s="6" t="s">
        <v>2692</v>
      </c>
      <c r="C47" s="6" t="s">
        <v>2922</v>
      </c>
      <c r="D47" s="6" t="s">
        <v>2693</v>
      </c>
      <c r="E47" s="5" t="s">
        <v>2501</v>
      </c>
      <c r="F47" s="7">
        <v>2.94117647058824</v>
      </c>
      <c r="G47" s="7">
        <v>7.48764705882353</v>
      </c>
      <c r="H47" s="5">
        <v>17</v>
      </c>
      <c r="I47" s="20" t="s">
        <v>2988</v>
      </c>
      <c r="J47" s="21">
        <v>290000</v>
      </c>
      <c r="K47" s="6">
        <f t="shared" si="0"/>
        <v>1450000</v>
      </c>
      <c r="L47" s="6"/>
    </row>
    <row r="48" spans="1:12" ht="16.5" customHeight="1">
      <c r="A48" s="5">
        <v>39</v>
      </c>
      <c r="B48" s="6" t="s">
        <v>2704</v>
      </c>
      <c r="C48" s="6" t="s">
        <v>2882</v>
      </c>
      <c r="D48" s="6" t="s">
        <v>2878</v>
      </c>
      <c r="E48" s="5" t="s">
        <v>2697</v>
      </c>
      <c r="F48" s="7">
        <v>2.94117647058824</v>
      </c>
      <c r="G48" s="7">
        <v>7.12705882352941</v>
      </c>
      <c r="H48" s="5">
        <v>17</v>
      </c>
      <c r="I48" s="20" t="s">
        <v>2988</v>
      </c>
      <c r="J48" s="21">
        <v>290000</v>
      </c>
      <c r="K48" s="6">
        <f t="shared" si="0"/>
        <v>1450000</v>
      </c>
      <c r="L48" s="6"/>
    </row>
    <row r="49" spans="1:12" ht="16.5" customHeight="1">
      <c r="A49" s="5">
        <v>40</v>
      </c>
      <c r="B49" s="6" t="s">
        <v>2705</v>
      </c>
      <c r="C49" s="6" t="s">
        <v>2706</v>
      </c>
      <c r="D49" s="6" t="s">
        <v>2665</v>
      </c>
      <c r="E49" s="5" t="s">
        <v>2697</v>
      </c>
      <c r="F49" s="7">
        <v>2.94117647058824</v>
      </c>
      <c r="G49" s="7">
        <v>7.36764705882353</v>
      </c>
      <c r="H49" s="5">
        <v>17</v>
      </c>
      <c r="I49" s="20" t="s">
        <v>2988</v>
      </c>
      <c r="J49" s="21">
        <v>290000</v>
      </c>
      <c r="K49" s="6">
        <f t="shared" si="0"/>
        <v>1450000</v>
      </c>
      <c r="L49" s="6"/>
    </row>
    <row r="50" spans="1:12" ht="16.5" customHeight="1">
      <c r="A50" s="5">
        <v>41</v>
      </c>
      <c r="B50" s="6" t="s">
        <v>2498</v>
      </c>
      <c r="C50" s="6" t="s">
        <v>2321</v>
      </c>
      <c r="D50" s="6" t="s">
        <v>2252</v>
      </c>
      <c r="E50" s="5" t="s">
        <v>2490</v>
      </c>
      <c r="F50" s="7">
        <v>2.89473684210526</v>
      </c>
      <c r="G50" s="7">
        <v>7.57684210526316</v>
      </c>
      <c r="H50" s="5">
        <v>19</v>
      </c>
      <c r="I50" s="20" t="s">
        <v>2989</v>
      </c>
      <c r="J50" s="21">
        <v>290000</v>
      </c>
      <c r="K50" s="6">
        <f t="shared" si="0"/>
        <v>1450000</v>
      </c>
      <c r="L50" s="6"/>
    </row>
    <row r="51" spans="1:12" ht="16.5" customHeight="1">
      <c r="A51" s="5">
        <v>42</v>
      </c>
      <c r="B51" s="6" t="s">
        <v>2707</v>
      </c>
      <c r="C51" s="6" t="s">
        <v>3026</v>
      </c>
      <c r="D51" s="6" t="s">
        <v>2252</v>
      </c>
      <c r="E51" s="5" t="s">
        <v>2697</v>
      </c>
      <c r="F51" s="7">
        <v>2.89473684210526</v>
      </c>
      <c r="G51" s="7">
        <v>7.37526315789474</v>
      </c>
      <c r="H51" s="5">
        <v>19</v>
      </c>
      <c r="I51" s="20" t="s">
        <v>2988</v>
      </c>
      <c r="J51" s="21">
        <v>290000</v>
      </c>
      <c r="K51" s="6">
        <f t="shared" si="0"/>
        <v>1450000</v>
      </c>
      <c r="L51" s="6"/>
    </row>
    <row r="52" spans="1:12" ht="16.5" customHeight="1">
      <c r="A52" s="5">
        <v>43</v>
      </c>
      <c r="B52" s="6" t="s">
        <v>2694</v>
      </c>
      <c r="C52" s="6" t="s">
        <v>2890</v>
      </c>
      <c r="D52" s="6" t="s">
        <v>2695</v>
      </c>
      <c r="E52" s="5" t="s">
        <v>2501</v>
      </c>
      <c r="F52" s="7">
        <v>2.88235294117647</v>
      </c>
      <c r="G52" s="7">
        <v>7.41764705882353</v>
      </c>
      <c r="H52" s="5">
        <v>17</v>
      </c>
      <c r="I52" s="20" t="s">
        <v>2989</v>
      </c>
      <c r="J52" s="21">
        <v>290000</v>
      </c>
      <c r="K52" s="6">
        <f t="shared" si="0"/>
        <v>1450000</v>
      </c>
      <c r="L52" s="6"/>
    </row>
    <row r="53" spans="1:12" ht="16.5" customHeight="1">
      <c r="A53" s="5">
        <v>44</v>
      </c>
      <c r="B53" s="60" t="s">
        <v>2708</v>
      </c>
      <c r="C53" s="60" t="s">
        <v>2979</v>
      </c>
      <c r="D53" s="60" t="s">
        <v>2883</v>
      </c>
      <c r="E53" s="59" t="s">
        <v>2697</v>
      </c>
      <c r="F53" s="61">
        <v>2.88235294117647</v>
      </c>
      <c r="G53" s="61">
        <v>7.27058823529412</v>
      </c>
      <c r="H53" s="59">
        <v>17</v>
      </c>
      <c r="I53" s="71" t="s">
        <v>2989</v>
      </c>
      <c r="J53" s="24">
        <v>290000</v>
      </c>
      <c r="K53" s="12">
        <f t="shared" si="0"/>
        <v>1450000</v>
      </c>
      <c r="L53" s="12"/>
    </row>
    <row r="54" ht="12.75">
      <c r="K54" s="62">
        <f>SUM(K10:K53)</f>
        <v>65150000</v>
      </c>
    </row>
    <row r="56" spans="9:12" ht="15.75">
      <c r="I56" s="63"/>
      <c r="J56" s="64" t="s">
        <v>2636</v>
      </c>
      <c r="K56" s="64"/>
      <c r="L56" s="64"/>
    </row>
    <row r="57" spans="9:12" ht="15.75">
      <c r="I57" s="63"/>
      <c r="J57" s="64" t="s">
        <v>2637</v>
      </c>
      <c r="K57" s="64"/>
      <c r="L57" s="64"/>
    </row>
    <row r="58" spans="9:12" ht="12.75">
      <c r="I58" s="63"/>
      <c r="J58" s="63"/>
      <c r="K58" s="63"/>
      <c r="L58" s="65"/>
    </row>
    <row r="59" spans="9:12" ht="12.75">
      <c r="I59" s="63"/>
      <c r="J59" s="63"/>
      <c r="K59" s="63"/>
      <c r="L59" s="65"/>
    </row>
    <row r="60" spans="9:12" ht="12.75">
      <c r="I60" s="63"/>
      <c r="J60" s="63"/>
      <c r="K60" s="63"/>
      <c r="L60" s="65"/>
    </row>
    <row r="61" spans="9:12" ht="12.75">
      <c r="I61" s="63"/>
      <c r="J61" s="63"/>
      <c r="K61" s="63"/>
      <c r="L61" s="65"/>
    </row>
    <row r="62" spans="9:12" ht="12.75">
      <c r="I62" s="63"/>
      <c r="J62" s="63"/>
      <c r="K62" s="63"/>
      <c r="L62" s="65"/>
    </row>
    <row r="63" spans="9:12" ht="16.5">
      <c r="I63" s="54" t="s">
        <v>2985</v>
      </c>
      <c r="J63" s="63"/>
      <c r="K63" s="63"/>
      <c r="L63" s="65"/>
    </row>
  </sheetData>
  <printOptions horizontalCentered="1"/>
  <pageMargins left="0.5" right="0.25" top="0.75" bottom="0.5" header="0.5" footer="0.28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21">
      <selection activeCell="V34" sqref="V34"/>
    </sheetView>
  </sheetViews>
  <sheetFormatPr defaultColWidth="9.140625" defaultRowHeight="12.75"/>
  <cols>
    <col min="1" max="1" width="5.28125" style="166" customWidth="1"/>
    <col min="2" max="2" width="16.57421875" style="0" customWidth="1"/>
    <col min="3" max="3" width="7.421875" style="0" customWidth="1"/>
    <col min="4" max="4" width="10.28125" style="0" customWidth="1"/>
    <col min="5" max="5" width="6.57421875" style="0" customWidth="1"/>
    <col min="6" max="6" width="6.00390625" style="0" customWidth="1"/>
    <col min="7" max="7" width="7.7109375" style="0" customWidth="1"/>
    <col min="8" max="8" width="8.28125" style="0" hidden="1" customWidth="1"/>
    <col min="9" max="9" width="8.421875" style="0" customWidth="1"/>
    <col min="10" max="10" width="7.140625" style="0" customWidth="1"/>
    <col min="11" max="11" width="12.00390625" style="0" customWidth="1"/>
    <col min="12" max="12" width="12.7109375" style="0" hidden="1" customWidth="1"/>
    <col min="13" max="13" width="19.8515625" style="0" hidden="1" customWidth="1"/>
    <col min="14" max="19" width="6.8515625" style="0" hidden="1" customWidth="1"/>
    <col min="21" max="21" width="12.28125" style="0" customWidth="1"/>
    <col min="22" max="16384" width="6.8515625" style="0" customWidth="1"/>
  </cols>
  <sheetData>
    <row r="1" spans="1:11" ht="16.5" customHeight="1">
      <c r="A1" s="55" t="s">
        <v>2623</v>
      </c>
      <c r="B1" s="55"/>
      <c r="C1" s="55"/>
      <c r="D1" s="55"/>
      <c r="E1" s="55"/>
      <c r="F1" s="55"/>
      <c r="G1" s="55"/>
      <c r="H1" s="55"/>
      <c r="I1" s="47"/>
      <c r="J1" s="55"/>
      <c r="K1" s="48"/>
    </row>
    <row r="2" spans="1:11" ht="16.5" customHeight="1">
      <c r="A2" s="55" t="s">
        <v>2633</v>
      </c>
      <c r="B2" s="55"/>
      <c r="C2" s="55"/>
      <c r="D2" s="55"/>
      <c r="E2" s="55"/>
      <c r="F2" s="55"/>
      <c r="G2" s="55"/>
      <c r="H2" s="55"/>
      <c r="I2" s="47"/>
      <c r="J2" s="55"/>
      <c r="K2" s="48"/>
    </row>
    <row r="3" spans="1:10" ht="16.5" customHeight="1">
      <c r="A3" s="49"/>
      <c r="B3" s="49"/>
      <c r="C3" s="49"/>
      <c r="D3" s="49"/>
      <c r="E3" s="49"/>
      <c r="F3" s="49"/>
      <c r="G3" s="49"/>
      <c r="H3" s="49"/>
      <c r="I3" s="50"/>
      <c r="J3" s="49"/>
    </row>
    <row r="4" spans="1:10" ht="16.5" customHeight="1">
      <c r="A4" s="49"/>
      <c r="B4" s="49"/>
      <c r="C4" s="49"/>
      <c r="D4" s="49"/>
      <c r="E4" s="49"/>
      <c r="F4" s="49"/>
      <c r="G4" s="49"/>
      <c r="H4" s="49"/>
      <c r="I4" s="50"/>
      <c r="J4" s="49"/>
    </row>
    <row r="5" spans="1:10" ht="16.5" customHeight="1">
      <c r="A5" s="49"/>
      <c r="B5" s="55" t="s">
        <v>2639</v>
      </c>
      <c r="C5" s="49"/>
      <c r="D5" s="51"/>
      <c r="E5" s="49"/>
      <c r="F5" s="49"/>
      <c r="G5" s="49"/>
      <c r="H5" s="49"/>
      <c r="I5" s="50"/>
      <c r="J5" s="49"/>
    </row>
    <row r="6" spans="1:11" ht="16.5" customHeight="1">
      <c r="A6" s="49"/>
      <c r="B6" s="135" t="s">
        <v>3354</v>
      </c>
      <c r="C6" s="136"/>
      <c r="D6" s="135"/>
      <c r="E6" s="135"/>
      <c r="F6" s="135"/>
      <c r="G6" s="135"/>
      <c r="H6" s="135"/>
      <c r="I6" s="137"/>
      <c r="J6" s="125"/>
      <c r="K6" s="70"/>
    </row>
    <row r="7" spans="1:10" ht="16.5" customHeight="1">
      <c r="A7" s="49"/>
      <c r="B7" s="52" t="s">
        <v>2632</v>
      </c>
      <c r="C7" s="53"/>
      <c r="D7" s="54"/>
      <c r="E7" s="49"/>
      <c r="F7" s="49"/>
      <c r="G7" s="49"/>
      <c r="H7" s="49"/>
      <c r="I7" s="50"/>
      <c r="J7" s="49"/>
    </row>
    <row r="8" spans="1:20" ht="16.5" customHeight="1">
      <c r="A8" s="138"/>
      <c r="B8" s="139"/>
      <c r="C8" s="140"/>
      <c r="D8" s="141"/>
      <c r="E8" s="138"/>
      <c r="F8" s="138"/>
      <c r="G8" s="138"/>
      <c r="H8" s="138"/>
      <c r="I8" s="142"/>
      <c r="J8" s="138"/>
      <c r="K8" s="143"/>
      <c r="L8" s="143"/>
      <c r="M8" s="143"/>
      <c r="N8" s="143"/>
      <c r="O8" s="143"/>
      <c r="P8" s="143"/>
      <c r="Q8" s="143"/>
      <c r="R8" s="143"/>
      <c r="S8" s="143"/>
      <c r="T8" s="143"/>
    </row>
    <row r="9" spans="1:21" ht="16.5" customHeight="1">
      <c r="A9" s="144" t="s">
        <v>2624</v>
      </c>
      <c r="B9" s="145" t="s">
        <v>2635</v>
      </c>
      <c r="C9" s="145" t="s">
        <v>2634</v>
      </c>
      <c r="D9" s="145" t="s">
        <v>2299</v>
      </c>
      <c r="E9" s="145" t="s">
        <v>2625</v>
      </c>
      <c r="F9" s="145" t="s">
        <v>2626</v>
      </c>
      <c r="G9" s="145" t="s">
        <v>2627</v>
      </c>
      <c r="H9" s="145" t="s">
        <v>2626</v>
      </c>
      <c r="I9" s="145" t="s">
        <v>2628</v>
      </c>
      <c r="J9" s="68" t="s">
        <v>2629</v>
      </c>
      <c r="K9" s="68" t="s">
        <v>2630</v>
      </c>
      <c r="L9" s="145" t="s">
        <v>2631</v>
      </c>
      <c r="M9" s="146"/>
      <c r="N9" s="146"/>
      <c r="O9" s="146"/>
      <c r="P9" s="146"/>
      <c r="Q9" s="146"/>
      <c r="R9" s="146"/>
      <c r="S9" s="146"/>
      <c r="T9" s="145" t="s">
        <v>2631</v>
      </c>
      <c r="U9" s="147"/>
    </row>
    <row r="10" spans="1:21" ht="14.25" customHeight="1">
      <c r="A10" s="148">
        <v>1</v>
      </c>
      <c r="B10" s="149" t="s">
        <v>2907</v>
      </c>
      <c r="C10" s="149" t="s">
        <v>2980</v>
      </c>
      <c r="D10" s="149" t="s">
        <v>3355</v>
      </c>
      <c r="E10" s="150" t="s">
        <v>3356</v>
      </c>
      <c r="F10" s="148">
        <v>17</v>
      </c>
      <c r="G10" s="151">
        <v>3.8823529411764706</v>
      </c>
      <c r="H10" s="152">
        <v>106</v>
      </c>
      <c r="I10" s="153" t="s">
        <v>2647</v>
      </c>
      <c r="J10" s="6">
        <v>350000</v>
      </c>
      <c r="K10" s="6">
        <f>J10*5</f>
        <v>1750000</v>
      </c>
      <c r="L10" s="6" t="s">
        <v>3355</v>
      </c>
      <c r="M10" s="6" t="s">
        <v>2907</v>
      </c>
      <c r="N10" s="6" t="s">
        <v>2980</v>
      </c>
      <c r="O10" s="6" t="s">
        <v>3356</v>
      </c>
      <c r="P10" s="117">
        <v>3.88235294117647</v>
      </c>
      <c r="Q10" s="117">
        <v>8.69470588235294</v>
      </c>
      <c r="R10" s="6" t="s">
        <v>3357</v>
      </c>
      <c r="S10" s="6">
        <v>17</v>
      </c>
      <c r="T10" s="6"/>
      <c r="U10" s="147"/>
    </row>
    <row r="11" spans="1:21" ht="14.25" customHeight="1">
      <c r="A11" s="148">
        <f aca="true" t="shared" si="0" ref="A11:A44">A10+1</f>
        <v>2</v>
      </c>
      <c r="B11" s="149" t="s">
        <v>3195</v>
      </c>
      <c r="C11" s="149" t="s">
        <v>2891</v>
      </c>
      <c r="D11" s="149" t="s">
        <v>3358</v>
      </c>
      <c r="E11" s="150" t="s">
        <v>3359</v>
      </c>
      <c r="F11" s="148">
        <v>12</v>
      </c>
      <c r="G11" s="151">
        <v>3.833333333333334</v>
      </c>
      <c r="H11" s="152">
        <v>105</v>
      </c>
      <c r="I11" s="153" t="s">
        <v>2647</v>
      </c>
      <c r="J11" s="6">
        <v>350000</v>
      </c>
      <c r="K11" s="6">
        <f aca="true" t="shared" si="1" ref="K11:K44">J11*5</f>
        <v>1750000</v>
      </c>
      <c r="L11" s="6" t="s">
        <v>3358</v>
      </c>
      <c r="M11" s="6" t="s">
        <v>3195</v>
      </c>
      <c r="N11" s="6" t="s">
        <v>2891</v>
      </c>
      <c r="O11" s="6" t="s">
        <v>3359</v>
      </c>
      <c r="P11" s="117">
        <v>3.83333333333333</v>
      </c>
      <c r="Q11" s="117">
        <v>8.92083333333333</v>
      </c>
      <c r="R11" s="6" t="s">
        <v>3357</v>
      </c>
      <c r="S11" s="6">
        <v>12</v>
      </c>
      <c r="T11" s="6"/>
      <c r="U11" s="147"/>
    </row>
    <row r="12" spans="1:21" ht="14.25" customHeight="1">
      <c r="A12" s="148">
        <f t="shared" si="0"/>
        <v>3</v>
      </c>
      <c r="B12" s="149" t="s">
        <v>3360</v>
      </c>
      <c r="C12" s="149" t="s">
        <v>2906</v>
      </c>
      <c r="D12" s="149" t="s">
        <v>3361</v>
      </c>
      <c r="E12" s="150" t="s">
        <v>3356</v>
      </c>
      <c r="F12" s="148">
        <v>12</v>
      </c>
      <c r="G12" s="151">
        <v>3.75</v>
      </c>
      <c r="H12" s="152">
        <v>96</v>
      </c>
      <c r="I12" s="153" t="s">
        <v>2647</v>
      </c>
      <c r="J12" s="6">
        <v>350000</v>
      </c>
      <c r="K12" s="6">
        <f t="shared" si="1"/>
        <v>1750000</v>
      </c>
      <c r="L12" s="6" t="s">
        <v>3362</v>
      </c>
      <c r="M12" s="6" t="s">
        <v>3363</v>
      </c>
      <c r="N12" s="6" t="s">
        <v>2271</v>
      </c>
      <c r="O12" s="6" t="s">
        <v>3356</v>
      </c>
      <c r="P12" s="117">
        <v>3.75</v>
      </c>
      <c r="Q12" s="117">
        <v>8.70194444444444</v>
      </c>
      <c r="R12" s="6" t="s">
        <v>3357</v>
      </c>
      <c r="S12" s="6">
        <v>12</v>
      </c>
      <c r="T12" s="6"/>
      <c r="U12" s="147"/>
    </row>
    <row r="13" spans="1:21" ht="14.25" customHeight="1">
      <c r="A13" s="148">
        <f t="shared" si="0"/>
        <v>4</v>
      </c>
      <c r="B13" s="149" t="s">
        <v>3363</v>
      </c>
      <c r="C13" s="149" t="s">
        <v>2271</v>
      </c>
      <c r="D13" s="149" t="s">
        <v>3362</v>
      </c>
      <c r="E13" s="150" t="s">
        <v>3356</v>
      </c>
      <c r="F13" s="148">
        <v>12</v>
      </c>
      <c r="G13" s="151">
        <v>3.75</v>
      </c>
      <c r="H13" s="152">
        <v>96</v>
      </c>
      <c r="I13" s="153" t="s">
        <v>2647</v>
      </c>
      <c r="J13" s="6">
        <v>350000</v>
      </c>
      <c r="K13" s="6">
        <f t="shared" si="1"/>
        <v>1750000</v>
      </c>
      <c r="L13" s="6" t="s">
        <v>3361</v>
      </c>
      <c r="M13" s="6" t="s">
        <v>3360</v>
      </c>
      <c r="N13" s="6" t="s">
        <v>2906</v>
      </c>
      <c r="O13" s="6" t="s">
        <v>3356</v>
      </c>
      <c r="P13" s="117">
        <v>3.75</v>
      </c>
      <c r="Q13" s="117">
        <v>8.65930555555556</v>
      </c>
      <c r="R13" s="6" t="s">
        <v>3357</v>
      </c>
      <c r="S13" s="6">
        <v>12</v>
      </c>
      <c r="T13" s="6"/>
      <c r="U13" s="147"/>
    </row>
    <row r="14" spans="1:21" ht="14.25" customHeight="1">
      <c r="A14" s="148">
        <f t="shared" si="0"/>
        <v>5</v>
      </c>
      <c r="B14" s="149" t="s">
        <v>3364</v>
      </c>
      <c r="C14" s="149" t="s">
        <v>2887</v>
      </c>
      <c r="D14" s="149" t="s">
        <v>3365</v>
      </c>
      <c r="E14" s="150" t="s">
        <v>3359</v>
      </c>
      <c r="F14" s="148">
        <v>12</v>
      </c>
      <c r="G14" s="151">
        <v>3.75</v>
      </c>
      <c r="H14" s="152">
        <v>96</v>
      </c>
      <c r="I14" s="153" t="s">
        <v>2647</v>
      </c>
      <c r="J14" s="6">
        <v>350000</v>
      </c>
      <c r="K14" s="6">
        <f t="shared" si="1"/>
        <v>1750000</v>
      </c>
      <c r="L14" s="6" t="s">
        <v>3365</v>
      </c>
      <c r="M14" s="6" t="s">
        <v>3364</v>
      </c>
      <c r="N14" s="6" t="s">
        <v>2887</v>
      </c>
      <c r="O14" s="6" t="s">
        <v>3359</v>
      </c>
      <c r="P14" s="117">
        <v>3.75</v>
      </c>
      <c r="Q14" s="117">
        <v>8.63555555555556</v>
      </c>
      <c r="R14" s="6" t="s">
        <v>3357</v>
      </c>
      <c r="S14" s="6">
        <v>12</v>
      </c>
      <c r="T14" s="6"/>
      <c r="U14" s="147"/>
    </row>
    <row r="15" spans="1:21" ht="14.25" customHeight="1">
      <c r="A15" s="148">
        <f t="shared" si="0"/>
        <v>6</v>
      </c>
      <c r="B15" s="149" t="s">
        <v>2886</v>
      </c>
      <c r="C15" s="149" t="s">
        <v>3366</v>
      </c>
      <c r="D15" s="149" t="s">
        <v>3367</v>
      </c>
      <c r="E15" s="150" t="s">
        <v>3359</v>
      </c>
      <c r="F15" s="148">
        <v>12</v>
      </c>
      <c r="G15" s="151">
        <v>3.75</v>
      </c>
      <c r="H15" s="152">
        <v>105</v>
      </c>
      <c r="I15" s="153" t="s">
        <v>2647</v>
      </c>
      <c r="J15" s="6">
        <v>350000</v>
      </c>
      <c r="K15" s="6">
        <f t="shared" si="1"/>
        <v>1750000</v>
      </c>
      <c r="L15" s="6" t="s">
        <v>3367</v>
      </c>
      <c r="M15" s="6" t="s">
        <v>2886</v>
      </c>
      <c r="N15" s="6" t="s">
        <v>3366</v>
      </c>
      <c r="O15" s="6" t="s">
        <v>3359</v>
      </c>
      <c r="P15" s="117">
        <v>3.75</v>
      </c>
      <c r="Q15" s="117">
        <v>8.55916666666667</v>
      </c>
      <c r="R15" s="6" t="s">
        <v>3357</v>
      </c>
      <c r="S15" s="6">
        <v>12</v>
      </c>
      <c r="T15" s="6"/>
      <c r="U15" s="147"/>
    </row>
    <row r="16" spans="1:21" ht="14.25" customHeight="1">
      <c r="A16" s="148">
        <f t="shared" si="0"/>
        <v>7</v>
      </c>
      <c r="B16" s="149" t="s">
        <v>2674</v>
      </c>
      <c r="C16" s="149" t="s">
        <v>2916</v>
      </c>
      <c r="D16" s="149" t="s">
        <v>3368</v>
      </c>
      <c r="E16" s="150" t="s">
        <v>3369</v>
      </c>
      <c r="F16" s="148">
        <v>8</v>
      </c>
      <c r="G16" s="151">
        <v>3.75</v>
      </c>
      <c r="H16" s="152">
        <v>96</v>
      </c>
      <c r="I16" s="153" t="s">
        <v>2647</v>
      </c>
      <c r="J16" s="6">
        <v>350000</v>
      </c>
      <c r="K16" s="6">
        <f t="shared" si="1"/>
        <v>1750000</v>
      </c>
      <c r="L16" s="6" t="s">
        <v>3368</v>
      </c>
      <c r="M16" s="6" t="s">
        <v>2674</v>
      </c>
      <c r="N16" s="6" t="s">
        <v>2916</v>
      </c>
      <c r="O16" s="6" t="s">
        <v>3369</v>
      </c>
      <c r="P16" s="117">
        <v>3.75</v>
      </c>
      <c r="Q16" s="117">
        <v>8.61625</v>
      </c>
      <c r="R16" s="6" t="s">
        <v>3357</v>
      </c>
      <c r="S16" s="6">
        <v>8</v>
      </c>
      <c r="T16" s="6"/>
      <c r="U16" s="147"/>
    </row>
    <row r="17" spans="1:21" ht="14.25" customHeight="1">
      <c r="A17" s="148">
        <f t="shared" si="0"/>
        <v>8</v>
      </c>
      <c r="B17" s="149" t="s">
        <v>2886</v>
      </c>
      <c r="C17" s="149" t="s">
        <v>2261</v>
      </c>
      <c r="D17" s="149" t="s">
        <v>3370</v>
      </c>
      <c r="E17" s="150" t="s">
        <v>3369</v>
      </c>
      <c r="F17" s="148">
        <v>21</v>
      </c>
      <c r="G17" s="151">
        <v>3.7142857142857144</v>
      </c>
      <c r="H17" s="152">
        <v>96</v>
      </c>
      <c r="I17" s="153" t="s">
        <v>2647</v>
      </c>
      <c r="J17" s="6">
        <v>350000</v>
      </c>
      <c r="K17" s="6">
        <f t="shared" si="1"/>
        <v>1750000</v>
      </c>
      <c r="L17" s="6" t="s">
        <v>3370</v>
      </c>
      <c r="M17" s="6" t="s">
        <v>2886</v>
      </c>
      <c r="N17" s="6" t="s">
        <v>2261</v>
      </c>
      <c r="O17" s="6" t="s">
        <v>3369</v>
      </c>
      <c r="P17" s="117">
        <v>3.71428571428571</v>
      </c>
      <c r="Q17" s="117">
        <v>8.70428571428572</v>
      </c>
      <c r="R17" s="6" t="s">
        <v>3357</v>
      </c>
      <c r="S17" s="6">
        <v>21</v>
      </c>
      <c r="T17" s="6"/>
      <c r="U17" s="147"/>
    </row>
    <row r="18" spans="1:21" ht="14.25" customHeight="1">
      <c r="A18" s="148">
        <f t="shared" si="0"/>
        <v>9</v>
      </c>
      <c r="B18" s="149" t="s">
        <v>3371</v>
      </c>
      <c r="C18" s="149" t="s">
        <v>2910</v>
      </c>
      <c r="D18" s="149" t="s">
        <v>3372</v>
      </c>
      <c r="E18" s="150" t="s">
        <v>3373</v>
      </c>
      <c r="F18" s="148">
        <v>14</v>
      </c>
      <c r="G18" s="151">
        <v>3.7142857142857144</v>
      </c>
      <c r="H18" s="152">
        <v>96</v>
      </c>
      <c r="I18" s="153" t="s">
        <v>2647</v>
      </c>
      <c r="J18" s="6">
        <v>350000</v>
      </c>
      <c r="K18" s="6">
        <f t="shared" si="1"/>
        <v>1750000</v>
      </c>
      <c r="L18" s="6" t="s">
        <v>3372</v>
      </c>
      <c r="M18" s="6" t="s">
        <v>3371</v>
      </c>
      <c r="N18" s="6" t="s">
        <v>2910</v>
      </c>
      <c r="O18" s="6" t="s">
        <v>3373</v>
      </c>
      <c r="P18" s="117">
        <v>3.71428571428571</v>
      </c>
      <c r="Q18" s="117">
        <v>8.65714285714286</v>
      </c>
      <c r="R18" s="6" t="s">
        <v>3357</v>
      </c>
      <c r="S18" s="6">
        <v>14</v>
      </c>
      <c r="T18" s="6"/>
      <c r="U18" s="147"/>
    </row>
    <row r="19" spans="1:21" ht="14.25" customHeight="1">
      <c r="A19" s="148">
        <f t="shared" si="0"/>
        <v>10</v>
      </c>
      <c r="B19" s="149" t="s">
        <v>2886</v>
      </c>
      <c r="C19" s="149" t="s">
        <v>3374</v>
      </c>
      <c r="D19" s="149" t="s">
        <v>3375</v>
      </c>
      <c r="E19" s="150" t="s">
        <v>3373</v>
      </c>
      <c r="F19" s="148">
        <v>13</v>
      </c>
      <c r="G19" s="151">
        <v>3.692307692307692</v>
      </c>
      <c r="H19" s="152">
        <v>96</v>
      </c>
      <c r="I19" s="153" t="s">
        <v>2647</v>
      </c>
      <c r="J19" s="6">
        <v>350000</v>
      </c>
      <c r="K19" s="6">
        <f t="shared" si="1"/>
        <v>1750000</v>
      </c>
      <c r="L19" s="6" t="s">
        <v>3375</v>
      </c>
      <c r="M19" s="6" t="s">
        <v>2886</v>
      </c>
      <c r="N19" s="6" t="s">
        <v>3374</v>
      </c>
      <c r="O19" s="6" t="s">
        <v>3373</v>
      </c>
      <c r="P19" s="117">
        <v>3.69230769230769</v>
      </c>
      <c r="Q19" s="117">
        <v>8.68423076923077</v>
      </c>
      <c r="R19" s="6" t="s">
        <v>3357</v>
      </c>
      <c r="S19" s="6">
        <v>13</v>
      </c>
      <c r="T19" s="6"/>
      <c r="U19" s="147"/>
    </row>
    <row r="20" spans="1:21" ht="14.25" customHeight="1">
      <c r="A20" s="148">
        <f t="shared" si="0"/>
        <v>11</v>
      </c>
      <c r="B20" s="149" t="s">
        <v>2933</v>
      </c>
      <c r="C20" s="149" t="s">
        <v>2350</v>
      </c>
      <c r="D20" s="149" t="s">
        <v>3376</v>
      </c>
      <c r="E20" s="150" t="s">
        <v>3356</v>
      </c>
      <c r="F20" s="148">
        <v>12</v>
      </c>
      <c r="G20" s="151">
        <v>3.666666666666666</v>
      </c>
      <c r="H20" s="152">
        <v>96</v>
      </c>
      <c r="I20" s="153" t="s">
        <v>2647</v>
      </c>
      <c r="J20" s="6">
        <v>350000</v>
      </c>
      <c r="K20" s="6">
        <f t="shared" si="1"/>
        <v>1750000</v>
      </c>
      <c r="L20" s="6" t="s">
        <v>3377</v>
      </c>
      <c r="M20" s="6" t="s">
        <v>3378</v>
      </c>
      <c r="N20" s="6" t="s">
        <v>2940</v>
      </c>
      <c r="O20" s="6" t="s">
        <v>3356</v>
      </c>
      <c r="P20" s="117">
        <v>3.66666666666667</v>
      </c>
      <c r="Q20" s="117">
        <v>8.51569444444444</v>
      </c>
      <c r="R20" s="6" t="s">
        <v>3357</v>
      </c>
      <c r="S20" s="6">
        <v>12</v>
      </c>
      <c r="T20" s="6"/>
      <c r="U20" s="147"/>
    </row>
    <row r="21" spans="1:21" ht="14.25" customHeight="1">
      <c r="A21" s="148">
        <f t="shared" si="0"/>
        <v>12</v>
      </c>
      <c r="B21" s="149" t="s">
        <v>3378</v>
      </c>
      <c r="C21" s="149" t="s">
        <v>2940</v>
      </c>
      <c r="D21" s="149" t="s">
        <v>3377</v>
      </c>
      <c r="E21" s="150" t="s">
        <v>3356</v>
      </c>
      <c r="F21" s="148">
        <v>12</v>
      </c>
      <c r="G21" s="151">
        <v>3.666666666666666</v>
      </c>
      <c r="H21" s="152">
        <v>105</v>
      </c>
      <c r="I21" s="153" t="s">
        <v>2647</v>
      </c>
      <c r="J21" s="6">
        <v>350000</v>
      </c>
      <c r="K21" s="6">
        <f t="shared" si="1"/>
        <v>1750000</v>
      </c>
      <c r="L21" s="6" t="s">
        <v>3376</v>
      </c>
      <c r="M21" s="6" t="s">
        <v>2933</v>
      </c>
      <c r="N21" s="6" t="s">
        <v>2350</v>
      </c>
      <c r="O21" s="6" t="s">
        <v>3356</v>
      </c>
      <c r="P21" s="117">
        <v>3.66666666666667</v>
      </c>
      <c r="Q21" s="117">
        <v>8.32972222222222</v>
      </c>
      <c r="R21" s="6" t="s">
        <v>3357</v>
      </c>
      <c r="S21" s="6">
        <v>12</v>
      </c>
      <c r="T21" s="6"/>
      <c r="U21" s="147"/>
    </row>
    <row r="22" spans="1:21" ht="14.25" customHeight="1">
      <c r="A22" s="148">
        <f t="shared" si="0"/>
        <v>13</v>
      </c>
      <c r="B22" s="149" t="s">
        <v>3379</v>
      </c>
      <c r="C22" s="149" t="s">
        <v>2884</v>
      </c>
      <c r="D22" s="149" t="s">
        <v>3380</v>
      </c>
      <c r="E22" s="150" t="s">
        <v>3381</v>
      </c>
      <c r="F22" s="148">
        <v>15</v>
      </c>
      <c r="G22" s="151">
        <v>3.666666666666666</v>
      </c>
      <c r="H22" s="152">
        <v>91</v>
      </c>
      <c r="I22" s="153" t="s">
        <v>2647</v>
      </c>
      <c r="J22" s="6">
        <v>350000</v>
      </c>
      <c r="K22" s="6">
        <f t="shared" si="1"/>
        <v>1750000</v>
      </c>
      <c r="L22" s="6" t="s">
        <v>3380</v>
      </c>
      <c r="M22" s="6" t="s">
        <v>3379</v>
      </c>
      <c r="N22" s="6" t="s">
        <v>2884</v>
      </c>
      <c r="O22" s="6" t="s">
        <v>3381</v>
      </c>
      <c r="P22" s="117">
        <v>3.66666666666667</v>
      </c>
      <c r="Q22" s="117">
        <v>8.58733333333333</v>
      </c>
      <c r="R22" s="6" t="s">
        <v>3357</v>
      </c>
      <c r="S22" s="6">
        <v>15</v>
      </c>
      <c r="T22" s="6"/>
      <c r="U22" s="147"/>
    </row>
    <row r="23" spans="1:21" ht="14.25" customHeight="1">
      <c r="A23" s="148">
        <f t="shared" si="0"/>
        <v>14</v>
      </c>
      <c r="B23" s="149" t="s">
        <v>3382</v>
      </c>
      <c r="C23" s="149" t="s">
        <v>2253</v>
      </c>
      <c r="D23" s="149" t="s">
        <v>3383</v>
      </c>
      <c r="E23" s="150" t="s">
        <v>3373</v>
      </c>
      <c r="F23" s="148">
        <v>9</v>
      </c>
      <c r="G23" s="151">
        <v>3.666666666666666</v>
      </c>
      <c r="H23" s="152">
        <v>105</v>
      </c>
      <c r="I23" s="153" t="s">
        <v>2647</v>
      </c>
      <c r="J23" s="6">
        <v>350000</v>
      </c>
      <c r="K23" s="6">
        <f t="shared" si="1"/>
        <v>1750000</v>
      </c>
      <c r="L23" s="6" t="s">
        <v>3383</v>
      </c>
      <c r="M23" s="6" t="s">
        <v>3382</v>
      </c>
      <c r="N23" s="6" t="s">
        <v>2253</v>
      </c>
      <c r="O23" s="6" t="s">
        <v>3373</v>
      </c>
      <c r="P23" s="117">
        <v>3.66666666666667</v>
      </c>
      <c r="Q23" s="117">
        <v>8.47148148148148</v>
      </c>
      <c r="R23" s="6" t="s">
        <v>3357</v>
      </c>
      <c r="S23" s="6">
        <v>9</v>
      </c>
      <c r="T23" s="6"/>
      <c r="U23" s="147"/>
    </row>
    <row r="24" spans="1:21" ht="14.25" customHeight="1">
      <c r="A24" s="148">
        <f t="shared" si="0"/>
        <v>15</v>
      </c>
      <c r="B24" s="149" t="s">
        <v>2710</v>
      </c>
      <c r="C24" s="149" t="s">
        <v>2943</v>
      </c>
      <c r="D24" s="149" t="s">
        <v>3384</v>
      </c>
      <c r="E24" s="150" t="s">
        <v>3356</v>
      </c>
      <c r="F24" s="148">
        <v>14</v>
      </c>
      <c r="G24" s="151">
        <v>3.642857142857143</v>
      </c>
      <c r="H24" s="152">
        <v>96</v>
      </c>
      <c r="I24" s="153" t="s">
        <v>2647</v>
      </c>
      <c r="J24" s="6">
        <v>350000</v>
      </c>
      <c r="K24" s="6">
        <f t="shared" si="1"/>
        <v>1750000</v>
      </c>
      <c r="L24" s="6" t="s">
        <v>3384</v>
      </c>
      <c r="M24" s="6" t="s">
        <v>2710</v>
      </c>
      <c r="N24" s="6" t="s">
        <v>2943</v>
      </c>
      <c r="O24" s="6" t="s">
        <v>3356</v>
      </c>
      <c r="P24" s="117">
        <v>3.64285714285714</v>
      </c>
      <c r="Q24" s="117">
        <v>8.58809523809524</v>
      </c>
      <c r="R24" s="6" t="s">
        <v>3357</v>
      </c>
      <c r="S24" s="6">
        <v>14</v>
      </c>
      <c r="T24" s="6"/>
      <c r="U24" s="147"/>
    </row>
    <row r="25" spans="1:21" ht="14.25" customHeight="1">
      <c r="A25" s="148">
        <f t="shared" si="0"/>
        <v>16</v>
      </c>
      <c r="B25" s="149" t="s">
        <v>2979</v>
      </c>
      <c r="C25" s="149" t="s">
        <v>2887</v>
      </c>
      <c r="D25" s="149" t="s">
        <v>3385</v>
      </c>
      <c r="E25" s="150" t="s">
        <v>3369</v>
      </c>
      <c r="F25" s="148">
        <v>14</v>
      </c>
      <c r="G25" s="151">
        <v>3.642857142857143</v>
      </c>
      <c r="H25" s="152">
        <v>91</v>
      </c>
      <c r="I25" s="153" t="s">
        <v>2647</v>
      </c>
      <c r="J25" s="6">
        <v>350000</v>
      </c>
      <c r="K25" s="6">
        <f t="shared" si="1"/>
        <v>1750000</v>
      </c>
      <c r="L25" s="6" t="s">
        <v>3385</v>
      </c>
      <c r="M25" s="6" t="s">
        <v>2979</v>
      </c>
      <c r="N25" s="6" t="s">
        <v>2887</v>
      </c>
      <c r="O25" s="6" t="s">
        <v>3369</v>
      </c>
      <c r="P25" s="117">
        <v>3.64285714285714</v>
      </c>
      <c r="Q25" s="117">
        <v>8.42464285714286</v>
      </c>
      <c r="R25" s="6" t="s">
        <v>3357</v>
      </c>
      <c r="S25" s="6">
        <v>14</v>
      </c>
      <c r="T25" s="6"/>
      <c r="U25" s="147"/>
    </row>
    <row r="26" spans="1:21" ht="14.25" customHeight="1">
      <c r="A26" s="148">
        <f t="shared" si="0"/>
        <v>17</v>
      </c>
      <c r="B26" s="149" t="s">
        <v>3386</v>
      </c>
      <c r="C26" s="149" t="s">
        <v>2850</v>
      </c>
      <c r="D26" s="149" t="s">
        <v>3387</v>
      </c>
      <c r="E26" s="150" t="s">
        <v>3373</v>
      </c>
      <c r="F26" s="148">
        <v>14</v>
      </c>
      <c r="G26" s="151">
        <v>3.642857142857143</v>
      </c>
      <c r="H26" s="152">
        <v>96</v>
      </c>
      <c r="I26" s="153" t="s">
        <v>2647</v>
      </c>
      <c r="J26" s="6">
        <v>350000</v>
      </c>
      <c r="K26" s="6">
        <f t="shared" si="1"/>
        <v>1750000</v>
      </c>
      <c r="L26" s="6" t="s">
        <v>3387</v>
      </c>
      <c r="M26" s="6" t="s">
        <v>3386</v>
      </c>
      <c r="N26" s="6" t="s">
        <v>2850</v>
      </c>
      <c r="O26" s="6" t="s">
        <v>3373</v>
      </c>
      <c r="P26" s="117">
        <v>3.64285714285714</v>
      </c>
      <c r="Q26" s="117">
        <v>8.42178571428571</v>
      </c>
      <c r="R26" s="6" t="s">
        <v>3357</v>
      </c>
      <c r="S26" s="6">
        <v>14</v>
      </c>
      <c r="T26" s="6"/>
      <c r="U26" s="147"/>
    </row>
    <row r="27" spans="1:21" ht="14.25" customHeight="1">
      <c r="A27" s="148">
        <f t="shared" si="0"/>
        <v>18</v>
      </c>
      <c r="B27" s="149" t="s">
        <v>3388</v>
      </c>
      <c r="C27" s="149" t="s">
        <v>2896</v>
      </c>
      <c r="D27" s="149" t="s">
        <v>3389</v>
      </c>
      <c r="E27" s="150" t="s">
        <v>3359</v>
      </c>
      <c r="F27" s="148">
        <v>11</v>
      </c>
      <c r="G27" s="151">
        <v>3.6363636363636362</v>
      </c>
      <c r="H27" s="152">
        <v>96</v>
      </c>
      <c r="I27" s="153" t="s">
        <v>2647</v>
      </c>
      <c r="J27" s="6">
        <v>350000</v>
      </c>
      <c r="K27" s="6">
        <f t="shared" si="1"/>
        <v>1750000</v>
      </c>
      <c r="L27" s="6" t="s">
        <v>3389</v>
      </c>
      <c r="M27" s="6" t="s">
        <v>3388</v>
      </c>
      <c r="N27" s="6" t="s">
        <v>2896</v>
      </c>
      <c r="O27" s="6" t="s">
        <v>3359</v>
      </c>
      <c r="P27" s="117">
        <v>3.63636363636364</v>
      </c>
      <c r="Q27" s="117">
        <v>8.39590909090909</v>
      </c>
      <c r="R27" s="6" t="s">
        <v>3357</v>
      </c>
      <c r="S27" s="6">
        <v>11</v>
      </c>
      <c r="T27" s="6"/>
      <c r="U27" s="147"/>
    </row>
    <row r="28" spans="1:21" ht="14.25" customHeight="1">
      <c r="A28" s="148">
        <f t="shared" si="0"/>
        <v>19</v>
      </c>
      <c r="B28" s="149" t="s">
        <v>3390</v>
      </c>
      <c r="C28" s="149" t="s">
        <v>2919</v>
      </c>
      <c r="D28" s="149" t="s">
        <v>3391</v>
      </c>
      <c r="E28" s="150" t="s">
        <v>3359</v>
      </c>
      <c r="F28" s="148">
        <v>10</v>
      </c>
      <c r="G28" s="151">
        <v>3.6</v>
      </c>
      <c r="H28" s="152">
        <v>91</v>
      </c>
      <c r="I28" s="153" t="s">
        <v>2647</v>
      </c>
      <c r="J28" s="6">
        <v>350000</v>
      </c>
      <c r="K28" s="6">
        <f t="shared" si="1"/>
        <v>1750000</v>
      </c>
      <c r="L28" s="6" t="s">
        <v>3391</v>
      </c>
      <c r="M28" s="6" t="s">
        <v>3390</v>
      </c>
      <c r="N28" s="6" t="s">
        <v>2919</v>
      </c>
      <c r="O28" s="6" t="s">
        <v>3359</v>
      </c>
      <c r="P28" s="117">
        <v>3.6</v>
      </c>
      <c r="Q28" s="117">
        <v>8.3005</v>
      </c>
      <c r="R28" s="6" t="s">
        <v>3357</v>
      </c>
      <c r="S28" s="6">
        <v>10</v>
      </c>
      <c r="T28" s="6"/>
      <c r="U28" s="147"/>
    </row>
    <row r="29" spans="1:21" ht="14.25" customHeight="1">
      <c r="A29" s="148">
        <f t="shared" si="0"/>
        <v>20</v>
      </c>
      <c r="B29" s="149" t="s">
        <v>3351</v>
      </c>
      <c r="C29" s="149" t="s">
        <v>2350</v>
      </c>
      <c r="D29" s="149" t="s">
        <v>3392</v>
      </c>
      <c r="E29" s="150" t="s">
        <v>3381</v>
      </c>
      <c r="F29" s="148">
        <v>10</v>
      </c>
      <c r="G29" s="151">
        <v>3.6</v>
      </c>
      <c r="H29" s="152">
        <v>96</v>
      </c>
      <c r="I29" s="153" t="s">
        <v>2647</v>
      </c>
      <c r="J29" s="6">
        <v>350000</v>
      </c>
      <c r="K29" s="6">
        <f t="shared" si="1"/>
        <v>1750000</v>
      </c>
      <c r="L29" s="6" t="s">
        <v>3392</v>
      </c>
      <c r="M29" s="6" t="s">
        <v>3351</v>
      </c>
      <c r="N29" s="6" t="s">
        <v>2350</v>
      </c>
      <c r="O29" s="6" t="s">
        <v>3381</v>
      </c>
      <c r="P29" s="117">
        <v>3.6</v>
      </c>
      <c r="Q29" s="117">
        <v>8.2325</v>
      </c>
      <c r="R29" s="6" t="s">
        <v>3357</v>
      </c>
      <c r="S29" s="6">
        <v>10</v>
      </c>
      <c r="T29" s="6"/>
      <c r="U29" s="147"/>
    </row>
    <row r="30" spans="1:21" ht="14.25" customHeight="1">
      <c r="A30" s="148">
        <f t="shared" si="0"/>
        <v>21</v>
      </c>
      <c r="B30" s="149" t="s">
        <v>3393</v>
      </c>
      <c r="C30" s="149" t="s">
        <v>3004</v>
      </c>
      <c r="D30" s="149" t="s">
        <v>3394</v>
      </c>
      <c r="E30" s="150" t="s">
        <v>3369</v>
      </c>
      <c r="F30" s="148">
        <v>12</v>
      </c>
      <c r="G30" s="151">
        <v>3.666666666666666</v>
      </c>
      <c r="H30" s="152">
        <v>88</v>
      </c>
      <c r="I30" s="153" t="s">
        <v>2127</v>
      </c>
      <c r="J30" s="6">
        <v>320000</v>
      </c>
      <c r="K30" s="6">
        <f t="shared" si="1"/>
        <v>1600000</v>
      </c>
      <c r="L30" s="6"/>
      <c r="M30" s="6"/>
      <c r="N30" s="6"/>
      <c r="O30" s="6"/>
      <c r="P30" s="117"/>
      <c r="Q30" s="117"/>
      <c r="R30" s="6"/>
      <c r="S30" s="6"/>
      <c r="T30" s="6"/>
      <c r="U30" s="147"/>
    </row>
    <row r="31" spans="1:21" ht="14.25" customHeight="1">
      <c r="A31" s="148">
        <f t="shared" si="0"/>
        <v>22</v>
      </c>
      <c r="B31" s="149" t="s">
        <v>2246</v>
      </c>
      <c r="C31" s="149" t="s">
        <v>2980</v>
      </c>
      <c r="D31" s="149" t="s">
        <v>3395</v>
      </c>
      <c r="E31" s="150" t="s">
        <v>3369</v>
      </c>
      <c r="F31" s="148">
        <v>12</v>
      </c>
      <c r="G31" s="151">
        <v>3.666666666666666</v>
      </c>
      <c r="H31" s="152">
        <v>89</v>
      </c>
      <c r="I31" s="153" t="s">
        <v>2127</v>
      </c>
      <c r="J31" s="6">
        <v>320000</v>
      </c>
      <c r="K31" s="6">
        <f t="shared" si="1"/>
        <v>1600000</v>
      </c>
      <c r="L31" s="6"/>
      <c r="M31" s="6"/>
      <c r="N31" s="6"/>
      <c r="O31" s="6"/>
      <c r="P31" s="117"/>
      <c r="Q31" s="117"/>
      <c r="R31" s="6"/>
      <c r="S31" s="6"/>
      <c r="T31" s="6"/>
      <c r="U31" s="147"/>
    </row>
    <row r="32" spans="1:21" ht="14.25" customHeight="1">
      <c r="A32" s="148">
        <f t="shared" si="0"/>
        <v>23</v>
      </c>
      <c r="B32" s="149" t="s">
        <v>3396</v>
      </c>
      <c r="C32" s="149" t="s">
        <v>2245</v>
      </c>
      <c r="D32" s="149" t="s">
        <v>3397</v>
      </c>
      <c r="E32" s="150" t="s">
        <v>3369</v>
      </c>
      <c r="F32" s="148">
        <v>10</v>
      </c>
      <c r="G32" s="151">
        <v>3.6</v>
      </c>
      <c r="H32" s="152">
        <v>86</v>
      </c>
      <c r="I32" s="153" t="s">
        <v>2127</v>
      </c>
      <c r="J32" s="6">
        <v>320000</v>
      </c>
      <c r="K32" s="6">
        <f t="shared" si="1"/>
        <v>1600000</v>
      </c>
      <c r="L32" s="6"/>
      <c r="M32" s="6"/>
      <c r="N32" s="6"/>
      <c r="O32" s="6"/>
      <c r="P32" s="117"/>
      <c r="Q32" s="117"/>
      <c r="R32" s="6"/>
      <c r="S32" s="6"/>
      <c r="T32" s="6"/>
      <c r="U32" s="147"/>
    </row>
    <row r="33" spans="1:21" ht="14.25" customHeight="1">
      <c r="A33" s="148">
        <f t="shared" si="0"/>
        <v>24</v>
      </c>
      <c r="B33" s="149" t="s">
        <v>2976</v>
      </c>
      <c r="C33" s="149" t="s">
        <v>2906</v>
      </c>
      <c r="D33" s="149" t="s">
        <v>3398</v>
      </c>
      <c r="E33" s="150" t="s">
        <v>3356</v>
      </c>
      <c r="F33" s="148">
        <v>12</v>
      </c>
      <c r="G33" s="151">
        <v>3.583333333333334</v>
      </c>
      <c r="H33" s="152">
        <v>89</v>
      </c>
      <c r="I33" s="153" t="s">
        <v>2127</v>
      </c>
      <c r="J33" s="6">
        <v>320000</v>
      </c>
      <c r="K33" s="6">
        <f t="shared" si="1"/>
        <v>1600000</v>
      </c>
      <c r="L33" s="6" t="s">
        <v>3398</v>
      </c>
      <c r="M33" s="6" t="s">
        <v>2976</v>
      </c>
      <c r="N33" s="6" t="s">
        <v>2906</v>
      </c>
      <c r="O33" s="6" t="s">
        <v>3356</v>
      </c>
      <c r="P33" s="117">
        <v>3.58333333333333</v>
      </c>
      <c r="Q33" s="117">
        <v>8.60263888888889</v>
      </c>
      <c r="R33" s="6" t="s">
        <v>3357</v>
      </c>
      <c r="S33" s="6">
        <v>12</v>
      </c>
      <c r="T33" s="6"/>
      <c r="U33" s="147"/>
    </row>
    <row r="34" spans="1:21" ht="14.25" customHeight="1">
      <c r="A34" s="148">
        <f t="shared" si="0"/>
        <v>25</v>
      </c>
      <c r="B34" s="149" t="s">
        <v>3399</v>
      </c>
      <c r="C34" s="149" t="s">
        <v>2271</v>
      </c>
      <c r="D34" s="149" t="s">
        <v>3400</v>
      </c>
      <c r="E34" s="150" t="s">
        <v>3381</v>
      </c>
      <c r="F34" s="148">
        <v>12</v>
      </c>
      <c r="G34" s="151">
        <v>3.583333333333334</v>
      </c>
      <c r="H34" s="152">
        <v>94</v>
      </c>
      <c r="I34" s="153" t="s">
        <v>2647</v>
      </c>
      <c r="J34" s="6">
        <v>320000</v>
      </c>
      <c r="K34" s="6">
        <f t="shared" si="1"/>
        <v>1600000</v>
      </c>
      <c r="L34" s="6" t="s">
        <v>3400</v>
      </c>
      <c r="M34" s="6" t="s">
        <v>3399</v>
      </c>
      <c r="N34" s="6" t="s">
        <v>2271</v>
      </c>
      <c r="O34" s="6" t="s">
        <v>3381</v>
      </c>
      <c r="P34" s="117">
        <v>3.58333333333333</v>
      </c>
      <c r="Q34" s="117">
        <v>8.5725</v>
      </c>
      <c r="R34" s="6" t="s">
        <v>3357</v>
      </c>
      <c r="S34" s="6">
        <v>12</v>
      </c>
      <c r="T34" s="6"/>
      <c r="U34" s="147"/>
    </row>
    <row r="35" spans="1:21" ht="14.25" customHeight="1">
      <c r="A35" s="148">
        <f t="shared" si="0"/>
        <v>26</v>
      </c>
      <c r="B35" s="149" t="s">
        <v>2682</v>
      </c>
      <c r="C35" s="149" t="s">
        <v>2255</v>
      </c>
      <c r="D35" s="149" t="s">
        <v>3401</v>
      </c>
      <c r="E35" s="150" t="s">
        <v>3381</v>
      </c>
      <c r="F35" s="148">
        <v>14</v>
      </c>
      <c r="G35" s="151">
        <v>3.5714285714285716</v>
      </c>
      <c r="H35" s="152">
        <v>89</v>
      </c>
      <c r="I35" s="153" t="s">
        <v>2127</v>
      </c>
      <c r="J35" s="6">
        <v>320000</v>
      </c>
      <c r="K35" s="6">
        <f t="shared" si="1"/>
        <v>1600000</v>
      </c>
      <c r="L35" s="6" t="s">
        <v>3401</v>
      </c>
      <c r="M35" s="6" t="s">
        <v>2682</v>
      </c>
      <c r="N35" s="6" t="s">
        <v>2255</v>
      </c>
      <c r="O35" s="6" t="s">
        <v>3381</v>
      </c>
      <c r="P35" s="117">
        <v>3.57142857142857</v>
      </c>
      <c r="Q35" s="117">
        <v>8.4975</v>
      </c>
      <c r="R35" s="6" t="s">
        <v>3357</v>
      </c>
      <c r="S35" s="6">
        <v>14</v>
      </c>
      <c r="T35" s="6"/>
      <c r="U35" s="147"/>
    </row>
    <row r="36" spans="1:21" ht="14.25" customHeight="1">
      <c r="A36" s="148">
        <f t="shared" si="0"/>
        <v>27</v>
      </c>
      <c r="B36" s="149" t="s">
        <v>3017</v>
      </c>
      <c r="C36" s="149" t="s">
        <v>2921</v>
      </c>
      <c r="D36" s="149" t="s">
        <v>3402</v>
      </c>
      <c r="E36" s="150" t="s">
        <v>3373</v>
      </c>
      <c r="F36" s="148">
        <v>14</v>
      </c>
      <c r="G36" s="151">
        <v>3.5714285714285716</v>
      </c>
      <c r="H36" s="152">
        <v>102</v>
      </c>
      <c r="I36" s="153" t="s">
        <v>2647</v>
      </c>
      <c r="J36" s="6">
        <v>320000</v>
      </c>
      <c r="K36" s="6">
        <f t="shared" si="1"/>
        <v>1600000</v>
      </c>
      <c r="L36" s="6" t="s">
        <v>3402</v>
      </c>
      <c r="M36" s="6" t="s">
        <v>3017</v>
      </c>
      <c r="N36" s="6" t="s">
        <v>2921</v>
      </c>
      <c r="O36" s="6" t="s">
        <v>3373</v>
      </c>
      <c r="P36" s="117">
        <v>3.57142857142857</v>
      </c>
      <c r="Q36" s="117">
        <v>8.44821428571429</v>
      </c>
      <c r="R36" s="6" t="s">
        <v>3357</v>
      </c>
      <c r="S36" s="6">
        <v>14</v>
      </c>
      <c r="T36" s="6"/>
      <c r="U36" s="147"/>
    </row>
    <row r="37" spans="1:21" ht="14.25" customHeight="1">
      <c r="A37" s="148">
        <f t="shared" si="0"/>
        <v>28</v>
      </c>
      <c r="B37" s="149" t="s">
        <v>2321</v>
      </c>
      <c r="C37" s="149" t="s">
        <v>2891</v>
      </c>
      <c r="D37" s="149" t="s">
        <v>3403</v>
      </c>
      <c r="E37" s="150" t="s">
        <v>3373</v>
      </c>
      <c r="F37" s="148">
        <v>16</v>
      </c>
      <c r="G37" s="151">
        <v>3.5625</v>
      </c>
      <c r="H37" s="152">
        <v>98</v>
      </c>
      <c r="I37" s="153" t="s">
        <v>2647</v>
      </c>
      <c r="J37" s="6">
        <v>320000</v>
      </c>
      <c r="K37" s="6">
        <f t="shared" si="1"/>
        <v>1600000</v>
      </c>
      <c r="L37" s="6" t="s">
        <v>3403</v>
      </c>
      <c r="M37" s="6" t="s">
        <v>2321</v>
      </c>
      <c r="N37" s="6" t="s">
        <v>2891</v>
      </c>
      <c r="O37" s="6" t="s">
        <v>3373</v>
      </c>
      <c r="P37" s="117">
        <v>3.5625</v>
      </c>
      <c r="Q37" s="117">
        <v>8.5340625</v>
      </c>
      <c r="R37" s="6" t="s">
        <v>3357</v>
      </c>
      <c r="S37" s="6">
        <v>16</v>
      </c>
      <c r="T37" s="6"/>
      <c r="U37" s="147"/>
    </row>
    <row r="38" spans="1:21" ht="14.25" customHeight="1">
      <c r="A38" s="148">
        <f t="shared" si="0"/>
        <v>29</v>
      </c>
      <c r="B38" s="149" t="s">
        <v>2981</v>
      </c>
      <c r="C38" s="149" t="s">
        <v>2913</v>
      </c>
      <c r="D38" s="149" t="s">
        <v>3404</v>
      </c>
      <c r="E38" s="150" t="s">
        <v>3359</v>
      </c>
      <c r="F38" s="148">
        <v>11</v>
      </c>
      <c r="G38" s="151">
        <v>3.5454545454545454</v>
      </c>
      <c r="H38" s="152">
        <v>94</v>
      </c>
      <c r="I38" s="153" t="s">
        <v>2647</v>
      </c>
      <c r="J38" s="6">
        <v>320000</v>
      </c>
      <c r="K38" s="6">
        <f t="shared" si="1"/>
        <v>1600000</v>
      </c>
      <c r="L38" s="6" t="s">
        <v>3404</v>
      </c>
      <c r="M38" s="6" t="s">
        <v>2981</v>
      </c>
      <c r="N38" s="6" t="s">
        <v>2913</v>
      </c>
      <c r="O38" s="6" t="s">
        <v>3359</v>
      </c>
      <c r="P38" s="117">
        <v>3.54545454545455</v>
      </c>
      <c r="Q38" s="117">
        <v>8.43090909090909</v>
      </c>
      <c r="R38" s="6" t="s">
        <v>3357</v>
      </c>
      <c r="S38" s="6">
        <v>11</v>
      </c>
      <c r="T38" s="6"/>
      <c r="U38" s="147"/>
    </row>
    <row r="39" spans="1:21" ht="14.25" customHeight="1">
      <c r="A39" s="148">
        <f t="shared" si="0"/>
        <v>30</v>
      </c>
      <c r="B39" s="149" t="s">
        <v>3026</v>
      </c>
      <c r="C39" s="149" t="s">
        <v>2667</v>
      </c>
      <c r="D39" s="149" t="s">
        <v>3405</v>
      </c>
      <c r="E39" s="150" t="s">
        <v>3369</v>
      </c>
      <c r="F39" s="148">
        <v>11</v>
      </c>
      <c r="G39" s="151">
        <v>3.5454545454545454</v>
      </c>
      <c r="H39" s="152">
        <v>98</v>
      </c>
      <c r="I39" s="153" t="s">
        <v>2647</v>
      </c>
      <c r="J39" s="6">
        <v>320000</v>
      </c>
      <c r="K39" s="6">
        <f t="shared" si="1"/>
        <v>1600000</v>
      </c>
      <c r="L39" s="6" t="s">
        <v>3405</v>
      </c>
      <c r="M39" s="6" t="s">
        <v>3026</v>
      </c>
      <c r="N39" s="6" t="s">
        <v>2667</v>
      </c>
      <c r="O39" s="6" t="s">
        <v>3369</v>
      </c>
      <c r="P39" s="117">
        <v>3.54545454545455</v>
      </c>
      <c r="Q39" s="117">
        <v>8.54409090909091</v>
      </c>
      <c r="R39" s="6" t="s">
        <v>3357</v>
      </c>
      <c r="S39" s="6">
        <v>11</v>
      </c>
      <c r="T39" s="6"/>
      <c r="U39" s="147"/>
    </row>
    <row r="40" spans="1:21" ht="14.25" customHeight="1">
      <c r="A40" s="148">
        <f t="shared" si="0"/>
        <v>31</v>
      </c>
      <c r="B40" s="149" t="s">
        <v>2936</v>
      </c>
      <c r="C40" s="149" t="s">
        <v>2884</v>
      </c>
      <c r="D40" s="149" t="s">
        <v>3406</v>
      </c>
      <c r="E40" s="150" t="s">
        <v>3373</v>
      </c>
      <c r="F40" s="148">
        <v>11</v>
      </c>
      <c r="G40" s="151">
        <v>3.5454545454545454</v>
      </c>
      <c r="H40" s="152">
        <v>103</v>
      </c>
      <c r="I40" s="153" t="s">
        <v>2647</v>
      </c>
      <c r="J40" s="6">
        <v>320000</v>
      </c>
      <c r="K40" s="6">
        <f t="shared" si="1"/>
        <v>1600000</v>
      </c>
      <c r="L40" s="6" t="s">
        <v>3406</v>
      </c>
      <c r="M40" s="6" t="s">
        <v>2936</v>
      </c>
      <c r="N40" s="6" t="s">
        <v>2884</v>
      </c>
      <c r="O40" s="6" t="s">
        <v>3373</v>
      </c>
      <c r="P40" s="117">
        <v>3.54545454545455</v>
      </c>
      <c r="Q40" s="117">
        <v>8.38727272727273</v>
      </c>
      <c r="R40" s="6" t="s">
        <v>3357</v>
      </c>
      <c r="S40" s="6">
        <v>11</v>
      </c>
      <c r="T40" s="6"/>
      <c r="U40" s="147"/>
    </row>
    <row r="41" spans="1:21" ht="14.25" customHeight="1">
      <c r="A41" s="148">
        <f t="shared" si="0"/>
        <v>32</v>
      </c>
      <c r="B41" s="149" t="s">
        <v>2268</v>
      </c>
      <c r="C41" s="149" t="s">
        <v>2304</v>
      </c>
      <c r="D41" s="149" t="s">
        <v>3407</v>
      </c>
      <c r="E41" s="150" t="s">
        <v>3356</v>
      </c>
      <c r="F41" s="148">
        <v>13</v>
      </c>
      <c r="G41" s="151">
        <v>3.5384615384615383</v>
      </c>
      <c r="H41" s="152">
        <v>94</v>
      </c>
      <c r="I41" s="153" t="s">
        <v>2647</v>
      </c>
      <c r="J41" s="6">
        <v>320000</v>
      </c>
      <c r="K41" s="6">
        <f t="shared" si="1"/>
        <v>1600000</v>
      </c>
      <c r="L41" s="6" t="s">
        <v>3407</v>
      </c>
      <c r="M41" s="6" t="s">
        <v>2268</v>
      </c>
      <c r="N41" s="6" t="s">
        <v>2304</v>
      </c>
      <c r="O41" s="6" t="s">
        <v>3356</v>
      </c>
      <c r="P41" s="117">
        <v>3.53846153846154</v>
      </c>
      <c r="Q41" s="117">
        <v>8.51846153846154</v>
      </c>
      <c r="R41" s="6" t="s">
        <v>3357</v>
      </c>
      <c r="S41" s="6">
        <v>13</v>
      </c>
      <c r="T41" s="6"/>
      <c r="U41" s="147"/>
    </row>
    <row r="42" spans="1:21" ht="14.25" customHeight="1">
      <c r="A42" s="148">
        <f t="shared" si="0"/>
        <v>33</v>
      </c>
      <c r="B42" s="149" t="s">
        <v>2922</v>
      </c>
      <c r="C42" s="149" t="s">
        <v>2952</v>
      </c>
      <c r="D42" s="149" t="s">
        <v>3408</v>
      </c>
      <c r="E42" s="150" t="s">
        <v>3373</v>
      </c>
      <c r="F42" s="148">
        <v>13</v>
      </c>
      <c r="G42" s="151">
        <v>3.5384615384615383</v>
      </c>
      <c r="H42" s="152">
        <v>94</v>
      </c>
      <c r="I42" s="153" t="s">
        <v>2647</v>
      </c>
      <c r="J42" s="6">
        <v>320000</v>
      </c>
      <c r="K42" s="6">
        <f t="shared" si="1"/>
        <v>1600000</v>
      </c>
      <c r="L42" s="6" t="s">
        <v>3408</v>
      </c>
      <c r="M42" s="6" t="s">
        <v>2922</v>
      </c>
      <c r="N42" s="6" t="s">
        <v>2952</v>
      </c>
      <c r="O42" s="6" t="s">
        <v>3373</v>
      </c>
      <c r="P42" s="117">
        <v>3.53846153846154</v>
      </c>
      <c r="Q42" s="117">
        <v>8.33884615384615</v>
      </c>
      <c r="R42" s="6" t="s">
        <v>3357</v>
      </c>
      <c r="S42" s="6">
        <v>13</v>
      </c>
      <c r="T42" s="6"/>
      <c r="U42" s="147"/>
    </row>
    <row r="43" spans="1:21" ht="14.25" customHeight="1">
      <c r="A43" s="148">
        <f t="shared" si="0"/>
        <v>34</v>
      </c>
      <c r="B43" s="149" t="s">
        <v>2886</v>
      </c>
      <c r="C43" s="149" t="s">
        <v>2666</v>
      </c>
      <c r="D43" s="149" t="s">
        <v>3409</v>
      </c>
      <c r="E43" s="150" t="s">
        <v>3410</v>
      </c>
      <c r="F43" s="148">
        <v>13</v>
      </c>
      <c r="G43" s="151">
        <v>3.5384615384615383</v>
      </c>
      <c r="H43" s="152">
        <v>94</v>
      </c>
      <c r="I43" s="153" t="s">
        <v>2647</v>
      </c>
      <c r="J43" s="6">
        <v>320000</v>
      </c>
      <c r="K43" s="6">
        <f t="shared" si="1"/>
        <v>1600000</v>
      </c>
      <c r="L43" s="6" t="s">
        <v>3409</v>
      </c>
      <c r="M43" s="6" t="s">
        <v>2886</v>
      </c>
      <c r="N43" s="6" t="s">
        <v>2666</v>
      </c>
      <c r="O43" s="6" t="s">
        <v>3410</v>
      </c>
      <c r="P43" s="117">
        <v>3.53846153846154</v>
      </c>
      <c r="Q43" s="117">
        <v>8.24653846153846</v>
      </c>
      <c r="R43" s="6" t="s">
        <v>3357</v>
      </c>
      <c r="S43" s="6">
        <v>13</v>
      </c>
      <c r="T43" s="6"/>
      <c r="U43" s="147"/>
    </row>
    <row r="44" spans="1:21" ht="14.25" customHeight="1">
      <c r="A44" s="148">
        <f t="shared" si="0"/>
        <v>35</v>
      </c>
      <c r="B44" s="154" t="s">
        <v>3411</v>
      </c>
      <c r="C44" s="154" t="s">
        <v>2980</v>
      </c>
      <c r="D44" s="154" t="s">
        <v>3412</v>
      </c>
      <c r="E44" s="155" t="s">
        <v>3410</v>
      </c>
      <c r="F44" s="156">
        <v>13</v>
      </c>
      <c r="G44" s="157">
        <v>3.5384615384615383</v>
      </c>
      <c r="H44" s="158">
        <v>89</v>
      </c>
      <c r="I44" s="159" t="s">
        <v>2127</v>
      </c>
      <c r="J44" s="12">
        <v>320000</v>
      </c>
      <c r="K44" s="12">
        <f t="shared" si="1"/>
        <v>1600000</v>
      </c>
      <c r="L44" s="12" t="s">
        <v>3412</v>
      </c>
      <c r="M44" s="12" t="s">
        <v>3411</v>
      </c>
      <c r="N44" s="12" t="s">
        <v>2980</v>
      </c>
      <c r="O44" s="12" t="s">
        <v>3410</v>
      </c>
      <c r="P44" s="160">
        <v>3.53846153846154</v>
      </c>
      <c r="Q44" s="160">
        <v>8.33910256410256</v>
      </c>
      <c r="R44" s="12" t="s">
        <v>3357</v>
      </c>
      <c r="S44" s="12">
        <v>13</v>
      </c>
      <c r="T44" s="12"/>
      <c r="U44" s="147"/>
    </row>
    <row r="45" spans="1:20" ht="12.75" customHeight="1">
      <c r="A45" s="161"/>
      <c r="B45" s="162"/>
      <c r="C45" s="162"/>
      <c r="D45" s="162"/>
      <c r="E45" s="162"/>
      <c r="F45" s="162"/>
      <c r="G45" s="162"/>
      <c r="H45" s="162"/>
      <c r="I45" s="162"/>
      <c r="J45" s="163"/>
      <c r="K45" s="164">
        <f>SUM(K10:K44)</f>
        <v>59000000</v>
      </c>
      <c r="L45" s="165"/>
      <c r="M45" s="162"/>
      <c r="N45" s="162"/>
      <c r="O45" s="162"/>
      <c r="P45" s="162"/>
      <c r="Q45" s="162"/>
      <c r="R45" s="162"/>
      <c r="S45" s="162"/>
      <c r="T45" s="162"/>
    </row>
    <row r="46" spans="7:11" ht="12.75" customHeight="1">
      <c r="G46" s="63"/>
      <c r="H46" s="64" t="s">
        <v>2636</v>
      </c>
      <c r="I46" s="64"/>
      <c r="J46" s="64"/>
      <c r="K46" s="162"/>
    </row>
    <row r="47" spans="7:10" ht="12.75" customHeight="1">
      <c r="G47" s="63"/>
      <c r="H47" s="64" t="s">
        <v>2637</v>
      </c>
      <c r="I47" s="64" t="s">
        <v>2636</v>
      </c>
      <c r="J47" s="64"/>
    </row>
    <row r="48" spans="7:10" ht="12.75" customHeight="1">
      <c r="G48" s="63"/>
      <c r="H48" s="63"/>
      <c r="I48" s="64" t="s">
        <v>2637</v>
      </c>
      <c r="J48" s="64"/>
    </row>
    <row r="49" spans="7:10" ht="12.75" customHeight="1">
      <c r="G49" s="63"/>
      <c r="H49" s="63"/>
      <c r="I49" s="63"/>
      <c r="J49" s="65"/>
    </row>
    <row r="50" spans="7:10" ht="12.75" customHeight="1">
      <c r="G50" s="63"/>
      <c r="H50" s="63"/>
      <c r="I50" s="63"/>
      <c r="J50" s="65"/>
    </row>
    <row r="51" spans="7:10" ht="12.75" customHeight="1">
      <c r="G51" s="63"/>
      <c r="H51" s="63"/>
      <c r="I51" s="63"/>
      <c r="J51" s="65"/>
    </row>
    <row r="52" spans="7:10" ht="12.75" customHeight="1">
      <c r="G52" s="63"/>
      <c r="H52" s="63"/>
      <c r="I52" s="63"/>
      <c r="J52" s="65"/>
    </row>
    <row r="53" spans="7:10" ht="12.75" customHeight="1">
      <c r="G53" s="63"/>
      <c r="H53" s="63"/>
      <c r="I53" s="63"/>
      <c r="J53" s="65"/>
    </row>
    <row r="54" spans="7:10" ht="20.25" customHeight="1">
      <c r="G54" s="54" t="s">
        <v>2985</v>
      </c>
      <c r="H54" s="63"/>
      <c r="I54" s="63"/>
      <c r="J54" s="65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145"/>
  <sheetViews>
    <sheetView zoomScale="130" zoomScaleNormal="130" workbookViewId="0" topLeftCell="A1">
      <selection activeCell="A1" sqref="A1:IV16384"/>
    </sheetView>
  </sheetViews>
  <sheetFormatPr defaultColWidth="9.140625" defaultRowHeight="12.75"/>
  <cols>
    <col min="1" max="1" width="4.8515625" style="0" customWidth="1"/>
    <col min="2" max="2" width="21.140625" style="0" customWidth="1"/>
    <col min="3" max="3" width="10.57421875" style="0" customWidth="1"/>
    <col min="4" max="4" width="6.57421875" style="0" customWidth="1"/>
    <col min="5" max="5" width="5.7109375" style="166" customWidth="1"/>
    <col min="6" max="6" width="8.00390625" style="0" customWidth="1"/>
    <col min="7" max="7" width="8.421875" style="0" hidden="1" customWidth="1"/>
    <col min="8" max="8" width="9.421875" style="0" customWidth="1"/>
    <col min="9" max="9" width="8.140625" style="0" customWidth="1"/>
    <col min="10" max="10" width="11.7109375" style="0" customWidth="1"/>
    <col min="11" max="11" width="10.140625" style="0" customWidth="1"/>
    <col min="12" max="12" width="11.28125" style="0" hidden="1" customWidth="1"/>
    <col min="13" max="13" width="16.57421875" style="0" hidden="1" customWidth="1"/>
    <col min="14" max="14" width="8.8515625" style="0" hidden="1" customWidth="1"/>
    <col min="15" max="17" width="6.8515625" style="0" hidden="1" customWidth="1"/>
    <col min="18" max="18" width="12.00390625" style="0" hidden="1" customWidth="1"/>
    <col min="19" max="19" width="6.8515625" style="0" hidden="1" customWidth="1"/>
    <col min="20" max="27" width="6.8515625" style="0" customWidth="1"/>
    <col min="28" max="28" width="14.57421875" style="0" customWidth="1"/>
    <col min="29" max="16384" width="6.8515625" style="0" customWidth="1"/>
  </cols>
  <sheetData>
    <row r="1" spans="1:11" ht="16.5">
      <c r="A1" s="55" t="s">
        <v>2623</v>
      </c>
      <c r="B1" s="55"/>
      <c r="C1" s="55"/>
      <c r="D1" s="55"/>
      <c r="E1" s="55"/>
      <c r="F1" s="55"/>
      <c r="G1" s="55"/>
      <c r="H1" s="55"/>
      <c r="I1" s="47"/>
      <c r="J1" s="55"/>
      <c r="K1" s="48"/>
    </row>
    <row r="2" spans="1:11" ht="18">
      <c r="A2" s="55" t="s">
        <v>2633</v>
      </c>
      <c r="B2" s="55"/>
      <c r="C2" s="55"/>
      <c r="D2" s="55"/>
      <c r="E2" s="55"/>
      <c r="F2" s="55"/>
      <c r="G2" s="55"/>
      <c r="H2" s="55"/>
      <c r="I2" s="47"/>
      <c r="J2" s="55"/>
      <c r="K2" s="48"/>
    </row>
    <row r="3" spans="1:10" ht="18">
      <c r="A3" s="49"/>
      <c r="B3" s="49"/>
      <c r="C3" s="49"/>
      <c r="D3" s="49"/>
      <c r="E3" s="49"/>
      <c r="F3" s="49"/>
      <c r="G3" s="49"/>
      <c r="H3" s="49"/>
      <c r="I3" s="50"/>
      <c r="J3" s="49"/>
    </row>
    <row r="4" spans="1:10" ht="18" hidden="1">
      <c r="A4" s="49"/>
      <c r="B4" s="49"/>
      <c r="C4" s="49"/>
      <c r="D4" s="49"/>
      <c r="E4" s="49"/>
      <c r="F4" s="49"/>
      <c r="G4" s="49"/>
      <c r="H4" s="49"/>
      <c r="I4" s="50"/>
      <c r="J4" s="49"/>
    </row>
    <row r="5" spans="1:10" ht="19.5">
      <c r="A5" s="49"/>
      <c r="B5" s="55" t="s">
        <v>2639</v>
      </c>
      <c r="C5" s="49"/>
      <c r="D5" s="51"/>
      <c r="E5" s="49"/>
      <c r="F5" s="49"/>
      <c r="G5" s="49"/>
      <c r="H5" s="49"/>
      <c r="I5" s="50"/>
      <c r="J5" s="49"/>
    </row>
    <row r="6" spans="1:11" ht="18">
      <c r="A6" s="49"/>
      <c r="B6" s="135" t="s">
        <v>3413</v>
      </c>
      <c r="C6" s="136"/>
      <c r="D6" s="135"/>
      <c r="E6" s="135"/>
      <c r="F6" s="135"/>
      <c r="G6" s="135"/>
      <c r="H6" s="135"/>
      <c r="I6" s="137"/>
      <c r="J6" s="125"/>
      <c r="K6" s="70"/>
    </row>
    <row r="7" spans="1:10" ht="18">
      <c r="A7" s="49"/>
      <c r="B7" s="52" t="s">
        <v>2632</v>
      </c>
      <c r="C7" s="53"/>
      <c r="D7" s="54"/>
      <c r="E7" s="49"/>
      <c r="F7" s="49"/>
      <c r="G7" s="49"/>
      <c r="H7" s="49"/>
      <c r="I7" s="50"/>
      <c r="J7" s="49"/>
    </row>
    <row r="8" spans="1:12" ht="18">
      <c r="A8" s="138"/>
      <c r="B8" s="139"/>
      <c r="C8" s="140"/>
      <c r="D8" s="141"/>
      <c r="E8" s="138"/>
      <c r="F8" s="138"/>
      <c r="G8" s="138"/>
      <c r="H8" s="138"/>
      <c r="I8" s="142"/>
      <c r="J8" s="138"/>
      <c r="K8" s="143"/>
      <c r="L8" s="143"/>
    </row>
    <row r="9" spans="1:12" ht="15.75" customHeight="1">
      <c r="A9" s="66" t="s">
        <v>2624</v>
      </c>
      <c r="B9" s="67" t="s">
        <v>3414</v>
      </c>
      <c r="C9" s="67" t="s">
        <v>2299</v>
      </c>
      <c r="D9" s="145" t="s">
        <v>2625</v>
      </c>
      <c r="E9" s="67" t="s">
        <v>2626</v>
      </c>
      <c r="F9" s="67" t="s">
        <v>2627</v>
      </c>
      <c r="G9" s="67" t="s">
        <v>2627</v>
      </c>
      <c r="H9" s="67" t="s">
        <v>2628</v>
      </c>
      <c r="I9" s="68" t="s">
        <v>2629</v>
      </c>
      <c r="J9" s="68" t="s">
        <v>2630</v>
      </c>
      <c r="K9" s="145" t="s">
        <v>2631</v>
      </c>
      <c r="L9" s="167" t="s">
        <v>2631</v>
      </c>
    </row>
    <row r="10" spans="1:20" s="171" customFormat="1" ht="14.25" customHeight="1">
      <c r="A10" s="168">
        <v>1</v>
      </c>
      <c r="B10" s="149" t="s">
        <v>3415</v>
      </c>
      <c r="C10" s="149" t="s">
        <v>3416</v>
      </c>
      <c r="D10" s="149" t="s">
        <v>3417</v>
      </c>
      <c r="E10" s="168">
        <v>17</v>
      </c>
      <c r="F10" s="169">
        <v>3.4117647058823533</v>
      </c>
      <c r="G10" s="152">
        <v>99</v>
      </c>
      <c r="H10" s="153" t="s">
        <v>2647</v>
      </c>
      <c r="I10" s="6">
        <v>320000</v>
      </c>
      <c r="J10" s="6">
        <f>I10*5</f>
        <v>1600000</v>
      </c>
      <c r="K10" s="6"/>
      <c r="L10" s="170" t="s">
        <v>3418</v>
      </c>
      <c r="M10" s="171" t="s">
        <v>2292</v>
      </c>
      <c r="N10" s="171" t="s">
        <v>2271</v>
      </c>
      <c r="O10" s="171" t="s">
        <v>3417</v>
      </c>
      <c r="P10" s="172">
        <v>3.57142857142857</v>
      </c>
      <c r="Q10" s="172">
        <v>8.08071428571429</v>
      </c>
      <c r="R10" s="171" t="s">
        <v>3357</v>
      </c>
      <c r="S10" s="171">
        <v>14</v>
      </c>
      <c r="T10" s="170"/>
    </row>
    <row r="11" spans="1:20" s="171" customFormat="1" ht="14.25" customHeight="1">
      <c r="A11" s="168">
        <f>A10+1</f>
        <v>2</v>
      </c>
      <c r="B11" s="149" t="s">
        <v>3419</v>
      </c>
      <c r="C11" s="149" t="s">
        <v>3420</v>
      </c>
      <c r="D11" s="149" t="s">
        <v>3421</v>
      </c>
      <c r="E11" s="168">
        <v>17</v>
      </c>
      <c r="F11" s="169">
        <v>3.4117647058823533</v>
      </c>
      <c r="G11" s="152">
        <v>81</v>
      </c>
      <c r="H11" s="153" t="s">
        <v>2127</v>
      </c>
      <c r="I11" s="6">
        <v>320000</v>
      </c>
      <c r="J11" s="6">
        <f aca="true" t="shared" si="0" ref="J11:J54">I11*5</f>
        <v>1600000</v>
      </c>
      <c r="K11" s="6"/>
      <c r="L11" s="170" t="s">
        <v>3416</v>
      </c>
      <c r="M11" s="171" t="s">
        <v>3422</v>
      </c>
      <c r="N11" s="171" t="s">
        <v>2245</v>
      </c>
      <c r="O11" s="171" t="s">
        <v>3417</v>
      </c>
      <c r="P11" s="172">
        <v>3.41176470588235</v>
      </c>
      <c r="Q11" s="172">
        <v>8.26352941176471</v>
      </c>
      <c r="R11" s="171" t="s">
        <v>3357</v>
      </c>
      <c r="S11" s="171">
        <v>17</v>
      </c>
      <c r="T11" s="170"/>
    </row>
    <row r="12" spans="1:20" s="171" customFormat="1" ht="14.25" customHeight="1">
      <c r="A12" s="168">
        <f aca="true" t="shared" si="1" ref="A12:A54">A11+1</f>
        <v>3</v>
      </c>
      <c r="B12" s="149" t="s">
        <v>3423</v>
      </c>
      <c r="C12" s="149" t="s">
        <v>3424</v>
      </c>
      <c r="D12" s="149" t="s">
        <v>3425</v>
      </c>
      <c r="E12" s="168">
        <v>19</v>
      </c>
      <c r="F12" s="169">
        <v>3.3684210526315788</v>
      </c>
      <c r="G12" s="152">
        <v>98</v>
      </c>
      <c r="H12" s="153" t="s">
        <v>2647</v>
      </c>
      <c r="I12" s="6">
        <v>320000</v>
      </c>
      <c r="J12" s="6">
        <f t="shared" si="0"/>
        <v>1600000</v>
      </c>
      <c r="K12" s="6"/>
      <c r="L12" s="170" t="s">
        <v>3424</v>
      </c>
      <c r="M12" s="171" t="s">
        <v>3426</v>
      </c>
      <c r="N12" s="171" t="s">
        <v>2952</v>
      </c>
      <c r="O12" s="171" t="s">
        <v>3425</v>
      </c>
      <c r="P12" s="172">
        <v>3.36842105263158</v>
      </c>
      <c r="Q12" s="172">
        <v>8.21263157894737</v>
      </c>
      <c r="R12" s="171" t="s">
        <v>3357</v>
      </c>
      <c r="S12" s="171">
        <v>19</v>
      </c>
      <c r="T12" s="170"/>
    </row>
    <row r="13" spans="1:20" s="171" customFormat="1" ht="14.25" customHeight="1">
      <c r="A13" s="168">
        <f t="shared" si="1"/>
        <v>4</v>
      </c>
      <c r="B13" s="149" t="s">
        <v>3427</v>
      </c>
      <c r="C13" s="149" t="s">
        <v>3428</v>
      </c>
      <c r="D13" s="149" t="s">
        <v>3421</v>
      </c>
      <c r="E13" s="168">
        <v>17</v>
      </c>
      <c r="F13" s="169">
        <v>3.3529411764705883</v>
      </c>
      <c r="G13" s="152">
        <v>86</v>
      </c>
      <c r="H13" s="153" t="s">
        <v>2127</v>
      </c>
      <c r="I13" s="6">
        <v>320000</v>
      </c>
      <c r="J13" s="6">
        <f t="shared" si="0"/>
        <v>1600000</v>
      </c>
      <c r="K13" s="6"/>
      <c r="L13" s="170" t="s">
        <v>3429</v>
      </c>
      <c r="M13" s="171" t="s">
        <v>3430</v>
      </c>
      <c r="N13" s="171" t="s">
        <v>2980</v>
      </c>
      <c r="O13" s="171" t="s">
        <v>3425</v>
      </c>
      <c r="P13" s="172">
        <v>3.26315789473684</v>
      </c>
      <c r="Q13" s="172">
        <v>7.82157894736842</v>
      </c>
      <c r="R13" s="171" t="s">
        <v>3357</v>
      </c>
      <c r="S13" s="171">
        <v>19</v>
      </c>
      <c r="T13" s="170"/>
    </row>
    <row r="14" spans="1:20" s="171" customFormat="1" ht="14.25" customHeight="1">
      <c r="A14" s="168">
        <f t="shared" si="1"/>
        <v>5</v>
      </c>
      <c r="B14" s="149" t="s">
        <v>3431</v>
      </c>
      <c r="C14" s="149" t="s">
        <v>3429</v>
      </c>
      <c r="D14" s="149" t="s">
        <v>3425</v>
      </c>
      <c r="E14" s="168">
        <v>19</v>
      </c>
      <c r="F14" s="169">
        <v>3.263157894736842</v>
      </c>
      <c r="G14" s="152">
        <v>94</v>
      </c>
      <c r="H14" s="153" t="s">
        <v>2647</v>
      </c>
      <c r="I14" s="6">
        <v>320000</v>
      </c>
      <c r="J14" s="6">
        <f t="shared" si="0"/>
        <v>1600000</v>
      </c>
      <c r="K14" s="6"/>
      <c r="L14" s="170" t="s">
        <v>3432</v>
      </c>
      <c r="M14" s="171" t="s">
        <v>3433</v>
      </c>
      <c r="N14" s="171" t="s">
        <v>2354</v>
      </c>
      <c r="O14" s="171" t="s">
        <v>3434</v>
      </c>
      <c r="P14" s="172">
        <v>3.05882352941176</v>
      </c>
      <c r="Q14" s="172">
        <v>7.76764705882353</v>
      </c>
      <c r="R14" s="171" t="s">
        <v>3357</v>
      </c>
      <c r="S14" s="171">
        <v>17</v>
      </c>
      <c r="T14" s="170"/>
    </row>
    <row r="15" spans="1:20" s="171" customFormat="1" ht="14.25" customHeight="1">
      <c r="A15" s="168">
        <f t="shared" si="1"/>
        <v>6</v>
      </c>
      <c r="B15" s="149" t="s">
        <v>3435</v>
      </c>
      <c r="C15" s="149" t="s">
        <v>3436</v>
      </c>
      <c r="D15" s="149" t="s">
        <v>3437</v>
      </c>
      <c r="E15" s="168">
        <v>17</v>
      </c>
      <c r="F15" s="169">
        <v>3.2352941176470593</v>
      </c>
      <c r="G15" s="152">
        <v>103</v>
      </c>
      <c r="H15" s="153" t="s">
        <v>2647</v>
      </c>
      <c r="I15" s="6">
        <v>320000</v>
      </c>
      <c r="J15" s="6">
        <f t="shared" si="0"/>
        <v>1600000</v>
      </c>
      <c r="K15" s="6"/>
      <c r="L15" s="170" t="s">
        <v>3438</v>
      </c>
      <c r="M15" s="171" t="s">
        <v>2939</v>
      </c>
      <c r="N15" s="171" t="s">
        <v>2918</v>
      </c>
      <c r="O15" s="171" t="s">
        <v>3417</v>
      </c>
      <c r="P15" s="172">
        <v>3.05882352941176</v>
      </c>
      <c r="Q15" s="172">
        <v>7.84941176470588</v>
      </c>
      <c r="R15" s="171" t="s">
        <v>3357</v>
      </c>
      <c r="S15" s="171">
        <v>17</v>
      </c>
      <c r="T15" s="170"/>
    </row>
    <row r="16" spans="1:20" s="171" customFormat="1" ht="14.25" customHeight="1">
      <c r="A16" s="168">
        <f t="shared" si="1"/>
        <v>7</v>
      </c>
      <c r="B16" s="149" t="s">
        <v>3439</v>
      </c>
      <c r="C16" s="149" t="s">
        <v>3440</v>
      </c>
      <c r="D16" s="149" t="s">
        <v>3441</v>
      </c>
      <c r="E16" s="168">
        <v>17</v>
      </c>
      <c r="F16" s="169">
        <v>3.176470588235294</v>
      </c>
      <c r="G16" s="152">
        <v>85</v>
      </c>
      <c r="H16" s="153" t="s">
        <v>2127</v>
      </c>
      <c r="I16" s="6">
        <v>290000</v>
      </c>
      <c r="J16" s="6">
        <f t="shared" si="0"/>
        <v>1450000</v>
      </c>
      <c r="K16" s="6"/>
      <c r="L16" s="170" t="s">
        <v>3442</v>
      </c>
      <c r="M16" s="171" t="s">
        <v>2895</v>
      </c>
      <c r="N16" s="171" t="s">
        <v>2896</v>
      </c>
      <c r="O16" s="171" t="s">
        <v>3417</v>
      </c>
      <c r="P16" s="172">
        <v>3.05882352941176</v>
      </c>
      <c r="Q16" s="172">
        <v>7.63117647058824</v>
      </c>
      <c r="R16" s="171" t="s">
        <v>3357</v>
      </c>
      <c r="S16" s="171">
        <v>17</v>
      </c>
      <c r="T16" s="170"/>
    </row>
    <row r="17" spans="1:20" s="171" customFormat="1" ht="14.25" customHeight="1">
      <c r="A17" s="168">
        <f t="shared" si="1"/>
        <v>8</v>
      </c>
      <c r="B17" s="149" t="s">
        <v>3443</v>
      </c>
      <c r="C17" s="149" t="s">
        <v>3444</v>
      </c>
      <c r="D17" s="149" t="s">
        <v>3421</v>
      </c>
      <c r="E17" s="168">
        <v>17</v>
      </c>
      <c r="F17" s="169">
        <v>3.1176470588235294</v>
      </c>
      <c r="G17" s="152">
        <v>94</v>
      </c>
      <c r="H17" s="153" t="s">
        <v>2647</v>
      </c>
      <c r="I17" s="6">
        <v>290000</v>
      </c>
      <c r="J17" s="6">
        <f t="shared" si="0"/>
        <v>1450000</v>
      </c>
      <c r="K17" s="6"/>
      <c r="L17" s="170" t="s">
        <v>3445</v>
      </c>
      <c r="M17" s="171" t="s">
        <v>3446</v>
      </c>
      <c r="N17" s="171" t="s">
        <v>3447</v>
      </c>
      <c r="O17" s="171" t="s">
        <v>3425</v>
      </c>
      <c r="P17" s="172">
        <v>3.05882352941176</v>
      </c>
      <c r="Q17" s="172">
        <v>7.82117647058824</v>
      </c>
      <c r="R17" s="171" t="s">
        <v>3357</v>
      </c>
      <c r="S17" s="171">
        <v>17</v>
      </c>
      <c r="T17" s="170"/>
    </row>
    <row r="18" spans="1:20" s="171" customFormat="1" ht="14.25" customHeight="1">
      <c r="A18" s="168">
        <f t="shared" si="1"/>
        <v>9</v>
      </c>
      <c r="B18" s="149" t="s">
        <v>3448</v>
      </c>
      <c r="C18" s="149" t="s">
        <v>3432</v>
      </c>
      <c r="D18" s="149" t="s">
        <v>3434</v>
      </c>
      <c r="E18" s="168">
        <v>17</v>
      </c>
      <c r="F18" s="169">
        <v>3.0588235294117645</v>
      </c>
      <c r="G18" s="152">
        <v>83</v>
      </c>
      <c r="H18" s="153" t="s">
        <v>2127</v>
      </c>
      <c r="I18" s="6">
        <v>290000</v>
      </c>
      <c r="J18" s="6">
        <f t="shared" si="0"/>
        <v>1450000</v>
      </c>
      <c r="K18" s="6"/>
      <c r="L18" s="170" t="s">
        <v>3449</v>
      </c>
      <c r="M18" s="171" t="s">
        <v>3450</v>
      </c>
      <c r="N18" s="171" t="s">
        <v>2946</v>
      </c>
      <c r="O18" s="171" t="s">
        <v>3434</v>
      </c>
      <c r="P18" s="172">
        <v>3</v>
      </c>
      <c r="Q18" s="172">
        <v>7.49526315789474</v>
      </c>
      <c r="R18" s="171" t="s">
        <v>3357</v>
      </c>
      <c r="S18" s="171">
        <v>19</v>
      </c>
      <c r="T18" s="170"/>
    </row>
    <row r="19" spans="1:20" s="171" customFormat="1" ht="14.25" customHeight="1">
      <c r="A19" s="168">
        <f t="shared" si="1"/>
        <v>10</v>
      </c>
      <c r="B19" s="149" t="s">
        <v>3451</v>
      </c>
      <c r="C19" s="149" t="s">
        <v>3442</v>
      </c>
      <c r="D19" s="149" t="s">
        <v>3417</v>
      </c>
      <c r="E19" s="168">
        <v>17</v>
      </c>
      <c r="F19" s="169">
        <v>3.0588235294117645</v>
      </c>
      <c r="G19" s="152">
        <v>85</v>
      </c>
      <c r="H19" s="153" t="s">
        <v>2127</v>
      </c>
      <c r="I19" s="6">
        <v>290000</v>
      </c>
      <c r="J19" s="6">
        <f t="shared" si="0"/>
        <v>1450000</v>
      </c>
      <c r="K19" s="6"/>
      <c r="L19" s="170" t="s">
        <v>3452</v>
      </c>
      <c r="M19" s="171" t="s">
        <v>2886</v>
      </c>
      <c r="N19" s="171" t="s">
        <v>2893</v>
      </c>
      <c r="O19" s="171" t="s">
        <v>3434</v>
      </c>
      <c r="P19" s="172">
        <v>3</v>
      </c>
      <c r="Q19" s="172">
        <v>7.664</v>
      </c>
      <c r="R19" s="171" t="s">
        <v>3357</v>
      </c>
      <c r="S19" s="171">
        <v>15</v>
      </c>
      <c r="T19" s="170"/>
    </row>
    <row r="20" spans="1:20" s="171" customFormat="1" ht="14.25" customHeight="1">
      <c r="A20" s="168">
        <f t="shared" si="1"/>
        <v>11</v>
      </c>
      <c r="B20" s="149" t="s">
        <v>3453</v>
      </c>
      <c r="C20" s="149" t="s">
        <v>3438</v>
      </c>
      <c r="D20" s="149" t="s">
        <v>3417</v>
      </c>
      <c r="E20" s="168">
        <v>17</v>
      </c>
      <c r="F20" s="169">
        <v>3.0588235294117645</v>
      </c>
      <c r="G20" s="152">
        <v>85</v>
      </c>
      <c r="H20" s="153" t="s">
        <v>2127</v>
      </c>
      <c r="I20" s="6">
        <v>290000</v>
      </c>
      <c r="J20" s="6">
        <f t="shared" si="0"/>
        <v>1450000</v>
      </c>
      <c r="K20" s="6"/>
      <c r="L20" s="170" t="s">
        <v>3454</v>
      </c>
      <c r="M20" s="171" t="s">
        <v>2903</v>
      </c>
      <c r="N20" s="171" t="s">
        <v>3455</v>
      </c>
      <c r="O20" s="171" t="s">
        <v>3417</v>
      </c>
      <c r="P20" s="172">
        <v>3</v>
      </c>
      <c r="Q20" s="172">
        <v>7.603125</v>
      </c>
      <c r="R20" s="171" t="s">
        <v>3357</v>
      </c>
      <c r="S20" s="171">
        <v>16</v>
      </c>
      <c r="T20" s="170"/>
    </row>
    <row r="21" spans="1:20" s="171" customFormat="1" ht="14.25" customHeight="1">
      <c r="A21" s="168">
        <f t="shared" si="1"/>
        <v>12</v>
      </c>
      <c r="B21" s="149" t="s">
        <v>3456</v>
      </c>
      <c r="C21" s="149" t="s">
        <v>3445</v>
      </c>
      <c r="D21" s="149" t="s">
        <v>3425</v>
      </c>
      <c r="E21" s="168">
        <v>17</v>
      </c>
      <c r="F21" s="169">
        <v>3.0588235294117645</v>
      </c>
      <c r="G21" s="152">
        <v>85</v>
      </c>
      <c r="H21" s="153" t="s">
        <v>2127</v>
      </c>
      <c r="I21" s="6">
        <v>290000</v>
      </c>
      <c r="J21" s="6">
        <f t="shared" si="0"/>
        <v>1450000</v>
      </c>
      <c r="K21" s="6"/>
      <c r="L21" s="170" t="s">
        <v>3457</v>
      </c>
      <c r="M21" s="171" t="s">
        <v>3458</v>
      </c>
      <c r="N21" s="171" t="s">
        <v>2891</v>
      </c>
      <c r="O21" s="171" t="s">
        <v>3417</v>
      </c>
      <c r="P21" s="172">
        <v>3</v>
      </c>
      <c r="Q21" s="172">
        <v>7.55764705882353</v>
      </c>
      <c r="R21" s="171" t="s">
        <v>3357</v>
      </c>
      <c r="S21" s="171">
        <v>17</v>
      </c>
      <c r="T21" s="170"/>
    </row>
    <row r="22" spans="1:20" s="171" customFormat="1" ht="14.25" customHeight="1">
      <c r="A22" s="168">
        <f t="shared" si="1"/>
        <v>13</v>
      </c>
      <c r="B22" s="149" t="s">
        <v>3459</v>
      </c>
      <c r="C22" s="149" t="s">
        <v>3449</v>
      </c>
      <c r="D22" s="149" t="s">
        <v>3434</v>
      </c>
      <c r="E22" s="168">
        <v>19</v>
      </c>
      <c r="F22" s="169">
        <v>3</v>
      </c>
      <c r="G22" s="152">
        <v>90</v>
      </c>
      <c r="H22" s="153" t="s">
        <v>2647</v>
      </c>
      <c r="I22" s="6">
        <v>290000</v>
      </c>
      <c r="J22" s="6">
        <f t="shared" si="0"/>
        <v>1450000</v>
      </c>
      <c r="K22" s="6"/>
      <c r="L22" s="170" t="s">
        <v>3460</v>
      </c>
      <c r="M22" s="171" t="s">
        <v>2886</v>
      </c>
      <c r="N22" s="171" t="s">
        <v>2902</v>
      </c>
      <c r="O22" s="171" t="s">
        <v>3417</v>
      </c>
      <c r="P22" s="172">
        <v>3</v>
      </c>
      <c r="Q22" s="172">
        <v>7.65</v>
      </c>
      <c r="R22" s="171" t="s">
        <v>3357</v>
      </c>
      <c r="S22" s="171">
        <v>14</v>
      </c>
      <c r="T22" s="170"/>
    </row>
    <row r="23" spans="1:20" s="171" customFormat="1" ht="14.25" customHeight="1">
      <c r="A23" s="168">
        <f t="shared" si="1"/>
        <v>14</v>
      </c>
      <c r="B23" s="149" t="s">
        <v>3461</v>
      </c>
      <c r="C23" s="149" t="s">
        <v>3457</v>
      </c>
      <c r="D23" s="149" t="s">
        <v>3417</v>
      </c>
      <c r="E23" s="168">
        <v>17</v>
      </c>
      <c r="F23" s="169">
        <v>3</v>
      </c>
      <c r="G23" s="152">
        <v>94</v>
      </c>
      <c r="H23" s="153" t="s">
        <v>2647</v>
      </c>
      <c r="I23" s="6">
        <v>290000</v>
      </c>
      <c r="J23" s="6">
        <f t="shared" si="0"/>
        <v>1450000</v>
      </c>
      <c r="K23" s="6"/>
      <c r="L23" s="170" t="s">
        <v>3462</v>
      </c>
      <c r="M23" s="171" t="s">
        <v>2941</v>
      </c>
      <c r="N23" s="171" t="s">
        <v>2891</v>
      </c>
      <c r="O23" s="171" t="s">
        <v>3434</v>
      </c>
      <c r="P23" s="172">
        <v>2.94117647058824</v>
      </c>
      <c r="Q23" s="172">
        <v>7.34529411764706</v>
      </c>
      <c r="R23" s="171" t="s">
        <v>3357</v>
      </c>
      <c r="S23" s="171">
        <v>17</v>
      </c>
      <c r="T23" s="170"/>
    </row>
    <row r="24" spans="1:20" s="171" customFormat="1" ht="14.25" customHeight="1">
      <c r="A24" s="168">
        <f t="shared" si="1"/>
        <v>15</v>
      </c>
      <c r="B24" s="149" t="s">
        <v>3463</v>
      </c>
      <c r="C24" s="149" t="s">
        <v>3464</v>
      </c>
      <c r="D24" s="149" t="s">
        <v>3421</v>
      </c>
      <c r="E24" s="168">
        <v>17</v>
      </c>
      <c r="F24" s="169">
        <v>3</v>
      </c>
      <c r="G24" s="152">
        <v>82</v>
      </c>
      <c r="H24" s="153" t="s">
        <v>2127</v>
      </c>
      <c r="I24" s="6">
        <v>290000</v>
      </c>
      <c r="J24" s="6">
        <f t="shared" si="0"/>
        <v>1450000</v>
      </c>
      <c r="K24" s="6"/>
      <c r="L24" s="170" t="s">
        <v>3465</v>
      </c>
      <c r="M24" s="171" t="s">
        <v>3466</v>
      </c>
      <c r="N24" s="171" t="s">
        <v>2975</v>
      </c>
      <c r="O24" s="171" t="s">
        <v>3434</v>
      </c>
      <c r="P24" s="172">
        <v>2.94117647058824</v>
      </c>
      <c r="Q24" s="172">
        <v>7.54470588235294</v>
      </c>
      <c r="R24" s="171" t="s">
        <v>3357</v>
      </c>
      <c r="S24" s="171">
        <v>17</v>
      </c>
      <c r="T24" s="170"/>
    </row>
    <row r="25" spans="1:20" s="171" customFormat="1" ht="14.25" customHeight="1">
      <c r="A25" s="168">
        <f t="shared" si="1"/>
        <v>16</v>
      </c>
      <c r="B25" s="149" t="s">
        <v>3467</v>
      </c>
      <c r="C25" s="149" t="s">
        <v>3468</v>
      </c>
      <c r="D25" s="149" t="s">
        <v>3437</v>
      </c>
      <c r="E25" s="168">
        <v>17</v>
      </c>
      <c r="F25" s="169">
        <v>3</v>
      </c>
      <c r="G25" s="152">
        <v>93</v>
      </c>
      <c r="H25" s="153" t="s">
        <v>2647</v>
      </c>
      <c r="I25" s="6">
        <v>290000</v>
      </c>
      <c r="J25" s="6">
        <f t="shared" si="0"/>
        <v>1450000</v>
      </c>
      <c r="K25" s="6"/>
      <c r="L25" s="170" t="s">
        <v>3469</v>
      </c>
      <c r="M25" s="171" t="s">
        <v>2886</v>
      </c>
      <c r="N25" s="171" t="s">
        <v>2505</v>
      </c>
      <c r="O25" s="171" t="s">
        <v>3417</v>
      </c>
      <c r="P25" s="172">
        <v>2.9375</v>
      </c>
      <c r="Q25" s="172">
        <v>7.718125</v>
      </c>
      <c r="R25" s="171" t="s">
        <v>3357</v>
      </c>
      <c r="S25" s="171">
        <v>16</v>
      </c>
      <c r="T25" s="170"/>
    </row>
    <row r="26" spans="1:20" s="171" customFormat="1" ht="14.25" customHeight="1">
      <c r="A26" s="168">
        <f t="shared" si="1"/>
        <v>17</v>
      </c>
      <c r="B26" s="149" t="s">
        <v>3470</v>
      </c>
      <c r="C26" s="149" t="s">
        <v>3471</v>
      </c>
      <c r="D26" s="149" t="s">
        <v>3437</v>
      </c>
      <c r="E26" s="168">
        <v>17</v>
      </c>
      <c r="F26" s="169">
        <v>3</v>
      </c>
      <c r="G26" s="152">
        <v>85</v>
      </c>
      <c r="H26" s="153" t="s">
        <v>2127</v>
      </c>
      <c r="I26" s="6">
        <v>290000</v>
      </c>
      <c r="J26" s="6">
        <f t="shared" si="0"/>
        <v>1450000</v>
      </c>
      <c r="K26" s="6"/>
      <c r="L26" s="170" t="s">
        <v>3472</v>
      </c>
      <c r="M26" s="171" t="s">
        <v>3473</v>
      </c>
      <c r="N26" s="171" t="s">
        <v>2245</v>
      </c>
      <c r="O26" s="171" t="s">
        <v>3434</v>
      </c>
      <c r="P26" s="172">
        <v>2.88235294117647</v>
      </c>
      <c r="Q26" s="172">
        <v>7.51764705882353</v>
      </c>
      <c r="R26" s="171" t="s">
        <v>3357</v>
      </c>
      <c r="S26" s="171">
        <v>17</v>
      </c>
      <c r="T26" s="170"/>
    </row>
    <row r="27" spans="1:20" s="171" customFormat="1" ht="14.25" customHeight="1">
      <c r="A27" s="168">
        <f t="shared" si="1"/>
        <v>18</v>
      </c>
      <c r="B27" s="149" t="s">
        <v>3474</v>
      </c>
      <c r="C27" s="149" t="s">
        <v>3475</v>
      </c>
      <c r="D27" s="149" t="s">
        <v>3437</v>
      </c>
      <c r="E27" s="168">
        <v>19</v>
      </c>
      <c r="F27" s="169">
        <v>2.9473684210526314</v>
      </c>
      <c r="G27" s="152">
        <v>74</v>
      </c>
      <c r="H27" s="153" t="s">
        <v>3120</v>
      </c>
      <c r="I27" s="6">
        <v>290000</v>
      </c>
      <c r="J27" s="6">
        <f t="shared" si="0"/>
        <v>1450000</v>
      </c>
      <c r="K27" s="6"/>
      <c r="L27" s="170" t="s">
        <v>3476</v>
      </c>
      <c r="M27" s="171" t="s">
        <v>2886</v>
      </c>
      <c r="N27" s="171" t="s">
        <v>2940</v>
      </c>
      <c r="O27" s="171" t="s">
        <v>3417</v>
      </c>
      <c r="P27" s="172">
        <v>2.88235294117647</v>
      </c>
      <c r="Q27" s="172">
        <v>7.51294117647059</v>
      </c>
      <c r="R27" s="171" t="s">
        <v>3357</v>
      </c>
      <c r="S27" s="171">
        <v>17</v>
      </c>
      <c r="T27" s="170"/>
    </row>
    <row r="28" spans="1:20" s="171" customFormat="1" ht="14.25" customHeight="1">
      <c r="A28" s="168">
        <f t="shared" si="1"/>
        <v>19</v>
      </c>
      <c r="B28" s="149" t="s">
        <v>3477</v>
      </c>
      <c r="C28" s="149" t="s">
        <v>3465</v>
      </c>
      <c r="D28" s="149" t="s">
        <v>3434</v>
      </c>
      <c r="E28" s="168">
        <v>17</v>
      </c>
      <c r="F28" s="169">
        <v>2.9411764705882355</v>
      </c>
      <c r="G28" s="152">
        <v>75</v>
      </c>
      <c r="H28" s="153" t="s">
        <v>3120</v>
      </c>
      <c r="I28" s="6">
        <v>290000</v>
      </c>
      <c r="J28" s="6">
        <f t="shared" si="0"/>
        <v>1450000</v>
      </c>
      <c r="K28" s="6"/>
      <c r="L28" s="170" t="s">
        <v>3478</v>
      </c>
      <c r="M28" s="171" t="s">
        <v>2903</v>
      </c>
      <c r="N28" s="171" t="s">
        <v>2403</v>
      </c>
      <c r="O28" s="171" t="s">
        <v>3425</v>
      </c>
      <c r="P28" s="172">
        <v>2.88235294117647</v>
      </c>
      <c r="Q28" s="172">
        <v>7.46588235294118</v>
      </c>
      <c r="R28" s="171" t="s">
        <v>3357</v>
      </c>
      <c r="S28" s="171">
        <v>17</v>
      </c>
      <c r="T28" s="170"/>
    </row>
    <row r="29" spans="1:20" s="171" customFormat="1" ht="14.25" customHeight="1">
      <c r="A29" s="168">
        <f t="shared" si="1"/>
        <v>20</v>
      </c>
      <c r="B29" s="149" t="s">
        <v>3479</v>
      </c>
      <c r="C29" s="149" t="s">
        <v>3462</v>
      </c>
      <c r="D29" s="149" t="s">
        <v>3434</v>
      </c>
      <c r="E29" s="168">
        <v>17</v>
      </c>
      <c r="F29" s="169">
        <v>2.9411764705882355</v>
      </c>
      <c r="G29" s="152">
        <v>87</v>
      </c>
      <c r="H29" s="153" t="s">
        <v>2127</v>
      </c>
      <c r="I29" s="6">
        <v>290000</v>
      </c>
      <c r="J29" s="6">
        <f t="shared" si="0"/>
        <v>1450000</v>
      </c>
      <c r="K29" s="6"/>
      <c r="L29" s="170" t="s">
        <v>3480</v>
      </c>
      <c r="M29" s="171" t="s">
        <v>2728</v>
      </c>
      <c r="N29" s="171" t="s">
        <v>2255</v>
      </c>
      <c r="O29" s="171" t="s">
        <v>3425</v>
      </c>
      <c r="P29" s="172">
        <v>2.88235294117647</v>
      </c>
      <c r="Q29" s="172">
        <v>7.21411764705882</v>
      </c>
      <c r="R29" s="171" t="s">
        <v>3357</v>
      </c>
      <c r="S29" s="171">
        <v>17</v>
      </c>
      <c r="T29" s="170"/>
    </row>
    <row r="30" spans="1:20" s="171" customFormat="1" ht="14.25" customHeight="1">
      <c r="A30" s="168">
        <f t="shared" si="1"/>
        <v>21</v>
      </c>
      <c r="B30" s="149" t="s">
        <v>3481</v>
      </c>
      <c r="C30" s="149" t="s">
        <v>3482</v>
      </c>
      <c r="D30" s="149" t="s">
        <v>3441</v>
      </c>
      <c r="E30" s="168">
        <v>17</v>
      </c>
      <c r="F30" s="169">
        <v>2.9411764705882355</v>
      </c>
      <c r="G30" s="152">
        <v>82</v>
      </c>
      <c r="H30" s="153" t="s">
        <v>2127</v>
      </c>
      <c r="I30" s="6">
        <v>290000</v>
      </c>
      <c r="J30" s="6">
        <f t="shared" si="0"/>
        <v>1450000</v>
      </c>
      <c r="K30" s="6"/>
      <c r="L30" s="170" t="s">
        <v>3483</v>
      </c>
      <c r="M30" s="171" t="s">
        <v>3084</v>
      </c>
      <c r="N30" s="171" t="s">
        <v>2881</v>
      </c>
      <c r="O30" s="171" t="s">
        <v>3417</v>
      </c>
      <c r="P30" s="172">
        <v>2.875</v>
      </c>
      <c r="Q30" s="172">
        <v>7.47</v>
      </c>
      <c r="R30" s="171" t="s">
        <v>3357</v>
      </c>
      <c r="S30" s="171">
        <v>16</v>
      </c>
      <c r="T30" s="170"/>
    </row>
    <row r="31" spans="1:20" s="171" customFormat="1" ht="14.25" customHeight="1">
      <c r="A31" s="168">
        <f t="shared" si="1"/>
        <v>22</v>
      </c>
      <c r="B31" s="149" t="s">
        <v>3484</v>
      </c>
      <c r="C31" s="149" t="s">
        <v>3485</v>
      </c>
      <c r="D31" s="149" t="s">
        <v>3441</v>
      </c>
      <c r="E31" s="168">
        <v>17</v>
      </c>
      <c r="F31" s="169">
        <v>2.9411764705882355</v>
      </c>
      <c r="G31" s="152">
        <v>82</v>
      </c>
      <c r="H31" s="153" t="s">
        <v>2127</v>
      </c>
      <c r="I31" s="6">
        <v>290000</v>
      </c>
      <c r="J31" s="6">
        <f t="shared" si="0"/>
        <v>1450000</v>
      </c>
      <c r="K31" s="6"/>
      <c r="L31" s="170" t="s">
        <v>3486</v>
      </c>
      <c r="M31" s="171" t="s">
        <v>3487</v>
      </c>
      <c r="N31" s="171" t="s">
        <v>2269</v>
      </c>
      <c r="O31" s="171" t="s">
        <v>3417</v>
      </c>
      <c r="P31" s="172">
        <v>2.8125</v>
      </c>
      <c r="Q31" s="172">
        <v>7.323125</v>
      </c>
      <c r="R31" s="171" t="s">
        <v>3357</v>
      </c>
      <c r="S31" s="171">
        <v>16</v>
      </c>
      <c r="T31" s="170"/>
    </row>
    <row r="32" spans="1:20" s="171" customFormat="1" ht="14.25" customHeight="1">
      <c r="A32" s="168">
        <f t="shared" si="1"/>
        <v>23</v>
      </c>
      <c r="B32" s="149" t="s">
        <v>3488</v>
      </c>
      <c r="C32" s="149" t="s">
        <v>3489</v>
      </c>
      <c r="D32" s="149" t="s">
        <v>3437</v>
      </c>
      <c r="E32" s="168">
        <v>17</v>
      </c>
      <c r="F32" s="169">
        <v>2.9411764705882355</v>
      </c>
      <c r="G32" s="152">
        <v>82</v>
      </c>
      <c r="H32" s="153" t="s">
        <v>2127</v>
      </c>
      <c r="I32" s="6">
        <v>290000</v>
      </c>
      <c r="J32" s="6">
        <f t="shared" si="0"/>
        <v>1450000</v>
      </c>
      <c r="K32" s="6"/>
      <c r="L32" s="170" t="s">
        <v>3490</v>
      </c>
      <c r="M32" s="171" t="s">
        <v>2882</v>
      </c>
      <c r="N32" s="171" t="s">
        <v>2259</v>
      </c>
      <c r="O32" s="171" t="s">
        <v>3434</v>
      </c>
      <c r="P32" s="172">
        <v>2.76470588235294</v>
      </c>
      <c r="Q32" s="172">
        <v>7.04117647058824</v>
      </c>
      <c r="R32" s="171" t="s">
        <v>3357</v>
      </c>
      <c r="S32" s="171">
        <v>17</v>
      </c>
      <c r="T32" s="170"/>
    </row>
    <row r="33" spans="1:20" s="171" customFormat="1" ht="14.25" customHeight="1">
      <c r="A33" s="168">
        <f t="shared" si="1"/>
        <v>24</v>
      </c>
      <c r="B33" s="149" t="s">
        <v>3491</v>
      </c>
      <c r="C33" s="149" t="s">
        <v>3492</v>
      </c>
      <c r="D33" s="149" t="s">
        <v>3437</v>
      </c>
      <c r="E33" s="168">
        <v>17</v>
      </c>
      <c r="F33" s="169">
        <v>2.9411764705882355</v>
      </c>
      <c r="G33" s="152">
        <v>91</v>
      </c>
      <c r="H33" s="153" t="s">
        <v>2647</v>
      </c>
      <c r="I33" s="6">
        <v>290000</v>
      </c>
      <c r="J33" s="6">
        <f t="shared" si="0"/>
        <v>1450000</v>
      </c>
      <c r="K33" s="6"/>
      <c r="L33" s="170" t="s">
        <v>3493</v>
      </c>
      <c r="M33" s="171" t="s">
        <v>2886</v>
      </c>
      <c r="N33" s="171" t="s">
        <v>2403</v>
      </c>
      <c r="O33" s="171" t="s">
        <v>3417</v>
      </c>
      <c r="P33" s="172">
        <v>2.76470588235294</v>
      </c>
      <c r="Q33" s="172">
        <v>7.41117647058824</v>
      </c>
      <c r="R33" s="171" t="s">
        <v>3357</v>
      </c>
      <c r="S33" s="171">
        <v>17</v>
      </c>
      <c r="T33" s="170"/>
    </row>
    <row r="34" spans="1:20" s="171" customFormat="1" ht="14.25" customHeight="1">
      <c r="A34" s="168">
        <f t="shared" si="1"/>
        <v>25</v>
      </c>
      <c r="B34" s="149" t="s">
        <v>3494</v>
      </c>
      <c r="C34" s="149" t="s">
        <v>3472</v>
      </c>
      <c r="D34" s="149" t="s">
        <v>3434</v>
      </c>
      <c r="E34" s="168">
        <v>17</v>
      </c>
      <c r="F34" s="169">
        <v>2.8823529411764706</v>
      </c>
      <c r="G34" s="152">
        <v>73</v>
      </c>
      <c r="H34" s="153" t="s">
        <v>3120</v>
      </c>
      <c r="I34" s="6">
        <v>290000</v>
      </c>
      <c r="J34" s="6">
        <f t="shared" si="0"/>
        <v>1450000</v>
      </c>
      <c r="K34" s="6"/>
      <c r="L34" s="170" t="s">
        <v>3495</v>
      </c>
      <c r="M34" s="171" t="s">
        <v>2472</v>
      </c>
      <c r="N34" s="171" t="s">
        <v>3496</v>
      </c>
      <c r="O34" s="171" t="s">
        <v>3417</v>
      </c>
      <c r="P34" s="172">
        <v>2.76470588235294</v>
      </c>
      <c r="Q34" s="172">
        <v>7.54352941176471</v>
      </c>
      <c r="R34" s="171" t="s">
        <v>3357</v>
      </c>
      <c r="S34" s="171">
        <v>17</v>
      </c>
      <c r="T34" s="170"/>
    </row>
    <row r="35" spans="1:20" s="171" customFormat="1" ht="14.25" customHeight="1">
      <c r="A35" s="168">
        <f t="shared" si="1"/>
        <v>26</v>
      </c>
      <c r="B35" s="149" t="s">
        <v>3304</v>
      </c>
      <c r="C35" s="149" t="s">
        <v>3476</v>
      </c>
      <c r="D35" s="149" t="s">
        <v>3417</v>
      </c>
      <c r="E35" s="168">
        <v>17</v>
      </c>
      <c r="F35" s="169">
        <v>2.8823529411764706</v>
      </c>
      <c r="G35" s="152">
        <v>82</v>
      </c>
      <c r="H35" s="153" t="s">
        <v>2127</v>
      </c>
      <c r="I35" s="6">
        <v>290000</v>
      </c>
      <c r="J35" s="6">
        <f t="shared" si="0"/>
        <v>1450000</v>
      </c>
      <c r="K35" s="6"/>
      <c r="L35" s="170" t="s">
        <v>3497</v>
      </c>
      <c r="M35" s="171" t="s">
        <v>2886</v>
      </c>
      <c r="N35" s="171" t="s">
        <v>3498</v>
      </c>
      <c r="O35" s="171" t="s">
        <v>3417</v>
      </c>
      <c r="P35" s="172">
        <v>2.75</v>
      </c>
      <c r="Q35" s="172">
        <v>7.345</v>
      </c>
      <c r="R35" s="171" t="s">
        <v>3357</v>
      </c>
      <c r="S35" s="171">
        <v>16</v>
      </c>
      <c r="T35" s="170"/>
    </row>
    <row r="36" spans="1:20" s="171" customFormat="1" ht="14.25" customHeight="1">
      <c r="A36" s="168">
        <f t="shared" si="1"/>
        <v>27</v>
      </c>
      <c r="B36" s="149" t="s">
        <v>3499</v>
      </c>
      <c r="C36" s="149" t="s">
        <v>3500</v>
      </c>
      <c r="D36" s="149" t="s">
        <v>3421</v>
      </c>
      <c r="E36" s="168">
        <v>17</v>
      </c>
      <c r="F36" s="169">
        <v>2.8823529411764706</v>
      </c>
      <c r="G36" s="152">
        <v>72</v>
      </c>
      <c r="H36" s="153" t="s">
        <v>3120</v>
      </c>
      <c r="I36" s="6">
        <v>290000</v>
      </c>
      <c r="J36" s="6">
        <f t="shared" si="0"/>
        <v>1450000</v>
      </c>
      <c r="K36" s="6"/>
      <c r="L36" s="170" t="s">
        <v>3501</v>
      </c>
      <c r="M36" s="171" t="s">
        <v>2445</v>
      </c>
      <c r="N36" s="171" t="s">
        <v>2891</v>
      </c>
      <c r="O36" s="171" t="s">
        <v>3437</v>
      </c>
      <c r="P36" s="172">
        <v>2.75</v>
      </c>
      <c r="Q36" s="172">
        <v>7.125</v>
      </c>
      <c r="R36" s="171" t="s">
        <v>3357</v>
      </c>
      <c r="S36" s="171">
        <v>16</v>
      </c>
      <c r="T36" s="170"/>
    </row>
    <row r="37" spans="1:20" s="171" customFormat="1" ht="14.25" customHeight="1">
      <c r="A37" s="168">
        <f t="shared" si="1"/>
        <v>28</v>
      </c>
      <c r="B37" s="149" t="s">
        <v>3502</v>
      </c>
      <c r="C37" s="149" t="s">
        <v>3478</v>
      </c>
      <c r="D37" s="149" t="s">
        <v>3425</v>
      </c>
      <c r="E37" s="168">
        <v>17</v>
      </c>
      <c r="F37" s="169">
        <v>2.8823529411764706</v>
      </c>
      <c r="G37" s="152">
        <v>82</v>
      </c>
      <c r="H37" s="153" t="s">
        <v>2127</v>
      </c>
      <c r="I37" s="6">
        <v>290000</v>
      </c>
      <c r="J37" s="6">
        <f t="shared" si="0"/>
        <v>1450000</v>
      </c>
      <c r="K37" s="6"/>
      <c r="L37" s="170" t="s">
        <v>3503</v>
      </c>
      <c r="M37" s="171" t="s">
        <v>3504</v>
      </c>
      <c r="N37" s="171" t="s">
        <v>2687</v>
      </c>
      <c r="O37" s="171" t="s">
        <v>3417</v>
      </c>
      <c r="P37" s="172">
        <v>2.73333333333333</v>
      </c>
      <c r="Q37" s="172">
        <v>6.98166666666667</v>
      </c>
      <c r="R37" s="171" t="s">
        <v>3357</v>
      </c>
      <c r="S37" s="171">
        <v>15</v>
      </c>
      <c r="T37" s="170"/>
    </row>
    <row r="38" spans="1:20" s="171" customFormat="1" ht="14.25" customHeight="1">
      <c r="A38" s="168">
        <f t="shared" si="1"/>
        <v>29</v>
      </c>
      <c r="B38" s="149" t="s">
        <v>3505</v>
      </c>
      <c r="C38" s="149" t="s">
        <v>3480</v>
      </c>
      <c r="D38" s="149" t="s">
        <v>3425</v>
      </c>
      <c r="E38" s="168">
        <v>17</v>
      </c>
      <c r="F38" s="169">
        <v>2.8823529411764706</v>
      </c>
      <c r="G38" s="152">
        <v>96</v>
      </c>
      <c r="H38" s="153" t="s">
        <v>2647</v>
      </c>
      <c r="I38" s="6">
        <v>290000</v>
      </c>
      <c r="J38" s="6">
        <f t="shared" si="0"/>
        <v>1450000</v>
      </c>
      <c r="K38" s="6"/>
      <c r="L38" s="170" t="s">
        <v>3506</v>
      </c>
      <c r="M38" s="171" t="s">
        <v>3507</v>
      </c>
      <c r="N38" s="171" t="s">
        <v>2395</v>
      </c>
      <c r="O38" s="171" t="s">
        <v>3434</v>
      </c>
      <c r="P38" s="172">
        <v>2.70588235294118</v>
      </c>
      <c r="Q38" s="172">
        <v>7.06058823529412</v>
      </c>
      <c r="R38" s="171" t="s">
        <v>3357</v>
      </c>
      <c r="S38" s="171">
        <v>17</v>
      </c>
      <c r="T38" s="170"/>
    </row>
    <row r="39" spans="1:20" s="171" customFormat="1" ht="14.25" customHeight="1">
      <c r="A39" s="168">
        <f t="shared" si="1"/>
        <v>30</v>
      </c>
      <c r="B39" s="149" t="s">
        <v>3508</v>
      </c>
      <c r="C39" s="149" t="s">
        <v>3509</v>
      </c>
      <c r="D39" s="149" t="s">
        <v>3421</v>
      </c>
      <c r="E39" s="168">
        <v>17</v>
      </c>
      <c r="F39" s="169">
        <v>2.823529411764706</v>
      </c>
      <c r="G39" s="152">
        <v>74</v>
      </c>
      <c r="H39" s="153" t="s">
        <v>3120</v>
      </c>
      <c r="I39" s="6">
        <v>290000</v>
      </c>
      <c r="J39" s="6">
        <f t="shared" si="0"/>
        <v>1450000</v>
      </c>
      <c r="K39" s="6"/>
      <c r="L39" s="170" t="s">
        <v>3510</v>
      </c>
      <c r="M39" s="171" t="s">
        <v>2674</v>
      </c>
      <c r="N39" s="171" t="s">
        <v>2952</v>
      </c>
      <c r="O39" s="171" t="s">
        <v>3434</v>
      </c>
      <c r="P39" s="172">
        <v>2.70588235294118</v>
      </c>
      <c r="Q39" s="172">
        <v>7.18</v>
      </c>
      <c r="R39" s="171" t="s">
        <v>3357</v>
      </c>
      <c r="S39" s="171">
        <v>17</v>
      </c>
      <c r="T39" s="170"/>
    </row>
    <row r="40" spans="1:20" s="171" customFormat="1" ht="14.25" customHeight="1">
      <c r="A40" s="168">
        <f t="shared" si="1"/>
        <v>31</v>
      </c>
      <c r="B40" s="149" t="s">
        <v>3511</v>
      </c>
      <c r="C40" s="149" t="s">
        <v>3512</v>
      </c>
      <c r="D40" s="149" t="s">
        <v>3441</v>
      </c>
      <c r="E40" s="168">
        <v>17</v>
      </c>
      <c r="F40" s="169">
        <v>2.823529411764706</v>
      </c>
      <c r="G40" s="152">
        <v>73</v>
      </c>
      <c r="H40" s="153" t="s">
        <v>3120</v>
      </c>
      <c r="I40" s="6">
        <v>290000</v>
      </c>
      <c r="J40" s="6">
        <f t="shared" si="0"/>
        <v>1450000</v>
      </c>
      <c r="K40" s="6"/>
      <c r="L40" s="170" t="s">
        <v>3513</v>
      </c>
      <c r="M40" s="171" t="s">
        <v>2886</v>
      </c>
      <c r="N40" s="171" t="s">
        <v>2887</v>
      </c>
      <c r="O40" s="171" t="s">
        <v>3434</v>
      </c>
      <c r="P40" s="172">
        <v>2.70588235294118</v>
      </c>
      <c r="Q40" s="172">
        <v>7.02764705882353</v>
      </c>
      <c r="R40" s="171" t="s">
        <v>3357</v>
      </c>
      <c r="S40" s="171">
        <v>17</v>
      </c>
      <c r="T40" s="170"/>
    </row>
    <row r="41" spans="1:20" s="171" customFormat="1" ht="14.25" customHeight="1">
      <c r="A41" s="168">
        <f t="shared" si="1"/>
        <v>32</v>
      </c>
      <c r="B41" s="149" t="s">
        <v>3514</v>
      </c>
      <c r="C41" s="149" t="s">
        <v>3515</v>
      </c>
      <c r="D41" s="149" t="s">
        <v>3437</v>
      </c>
      <c r="E41" s="168">
        <v>17</v>
      </c>
      <c r="F41" s="169">
        <v>2.823529411764706</v>
      </c>
      <c r="G41" s="152">
        <v>71</v>
      </c>
      <c r="H41" s="153" t="s">
        <v>3120</v>
      </c>
      <c r="I41" s="6">
        <v>290000</v>
      </c>
      <c r="J41" s="6">
        <f t="shared" si="0"/>
        <v>1450000</v>
      </c>
      <c r="K41" s="6"/>
      <c r="L41" s="170" t="s">
        <v>3516</v>
      </c>
      <c r="M41" s="171" t="s">
        <v>3517</v>
      </c>
      <c r="N41" s="171" t="s">
        <v>2927</v>
      </c>
      <c r="O41" s="171" t="s">
        <v>3437</v>
      </c>
      <c r="P41" s="172">
        <v>2.70588235294118</v>
      </c>
      <c r="Q41" s="172">
        <v>7.07470588235294</v>
      </c>
      <c r="R41" s="171" t="s">
        <v>3357</v>
      </c>
      <c r="S41" s="171">
        <v>17</v>
      </c>
      <c r="T41" s="170"/>
    </row>
    <row r="42" spans="1:20" s="171" customFormat="1" ht="14.25" customHeight="1">
      <c r="A42" s="168">
        <f t="shared" si="1"/>
        <v>33</v>
      </c>
      <c r="B42" s="149" t="s">
        <v>3518</v>
      </c>
      <c r="C42" s="149" t="s">
        <v>3519</v>
      </c>
      <c r="D42" s="149" t="s">
        <v>3437</v>
      </c>
      <c r="E42" s="168">
        <v>17</v>
      </c>
      <c r="F42" s="169">
        <v>2.7647058823529407</v>
      </c>
      <c r="G42" s="152">
        <v>81</v>
      </c>
      <c r="H42" s="153" t="s">
        <v>2127</v>
      </c>
      <c r="I42" s="6">
        <v>290000</v>
      </c>
      <c r="J42" s="6">
        <f t="shared" si="0"/>
        <v>1450000</v>
      </c>
      <c r="K42" s="6"/>
      <c r="L42" s="170" t="s">
        <v>3520</v>
      </c>
      <c r="M42" s="171" t="s">
        <v>2886</v>
      </c>
      <c r="N42" s="171" t="s">
        <v>2665</v>
      </c>
      <c r="O42" s="171" t="s">
        <v>3417</v>
      </c>
      <c r="P42" s="172">
        <v>2.6875</v>
      </c>
      <c r="Q42" s="172">
        <v>7.096875</v>
      </c>
      <c r="R42" s="171" t="s">
        <v>3357</v>
      </c>
      <c r="S42" s="171">
        <v>16</v>
      </c>
      <c r="T42" s="170"/>
    </row>
    <row r="43" spans="1:20" s="171" customFormat="1" ht="14.25" customHeight="1">
      <c r="A43" s="168">
        <f t="shared" si="1"/>
        <v>34</v>
      </c>
      <c r="B43" s="149" t="s">
        <v>2981</v>
      </c>
      <c r="C43" s="149" t="s">
        <v>3493</v>
      </c>
      <c r="D43" s="149" t="s">
        <v>3417</v>
      </c>
      <c r="E43" s="168">
        <v>17</v>
      </c>
      <c r="F43" s="169">
        <v>2.7647058823529407</v>
      </c>
      <c r="G43" s="152">
        <v>81</v>
      </c>
      <c r="H43" s="153" t="s">
        <v>2127</v>
      </c>
      <c r="I43" s="6">
        <v>290000</v>
      </c>
      <c r="J43" s="6">
        <f t="shared" si="0"/>
        <v>1450000</v>
      </c>
      <c r="K43" s="6"/>
      <c r="L43" s="170" t="s">
        <v>3521</v>
      </c>
      <c r="M43" s="171" t="s">
        <v>2886</v>
      </c>
      <c r="N43" s="171" t="s">
        <v>3522</v>
      </c>
      <c r="O43" s="171" t="s">
        <v>3417</v>
      </c>
      <c r="P43" s="172">
        <v>2.68421052631579</v>
      </c>
      <c r="Q43" s="172">
        <v>7.13631578947368</v>
      </c>
      <c r="R43" s="171" t="s">
        <v>3357</v>
      </c>
      <c r="S43" s="171">
        <v>19</v>
      </c>
      <c r="T43" s="170"/>
    </row>
    <row r="44" spans="1:20" s="171" customFormat="1" ht="14.25" customHeight="1">
      <c r="A44" s="168">
        <f t="shared" si="1"/>
        <v>35</v>
      </c>
      <c r="B44" s="149" t="s">
        <v>3523</v>
      </c>
      <c r="C44" s="149" t="s">
        <v>3495</v>
      </c>
      <c r="D44" s="149" t="s">
        <v>3417</v>
      </c>
      <c r="E44" s="168">
        <v>17</v>
      </c>
      <c r="F44" s="169">
        <v>2.7647058823529407</v>
      </c>
      <c r="G44" s="152">
        <v>73</v>
      </c>
      <c r="H44" s="153" t="s">
        <v>3120</v>
      </c>
      <c r="I44" s="6">
        <v>290000</v>
      </c>
      <c r="J44" s="6">
        <f t="shared" si="0"/>
        <v>1450000</v>
      </c>
      <c r="K44" s="6"/>
      <c r="L44" s="170" t="s">
        <v>3524</v>
      </c>
      <c r="M44" s="171" t="s">
        <v>2682</v>
      </c>
      <c r="N44" s="171" t="s">
        <v>2687</v>
      </c>
      <c r="O44" s="171" t="s">
        <v>3434</v>
      </c>
      <c r="P44" s="172">
        <v>2.66666666666667</v>
      </c>
      <c r="Q44" s="172">
        <v>7.13722222222222</v>
      </c>
      <c r="R44" s="171" t="s">
        <v>3357</v>
      </c>
      <c r="S44" s="171">
        <v>18</v>
      </c>
      <c r="T44" s="170"/>
    </row>
    <row r="45" spans="1:20" s="171" customFormat="1" ht="14.25" customHeight="1">
      <c r="A45" s="168">
        <f t="shared" si="1"/>
        <v>36</v>
      </c>
      <c r="B45" s="149" t="s">
        <v>3525</v>
      </c>
      <c r="C45" s="149" t="s">
        <v>3526</v>
      </c>
      <c r="D45" s="149" t="s">
        <v>3441</v>
      </c>
      <c r="E45" s="168">
        <v>17</v>
      </c>
      <c r="F45" s="169">
        <v>2.7647058823529407</v>
      </c>
      <c r="G45" s="152">
        <v>73</v>
      </c>
      <c r="H45" s="153" t="s">
        <v>3120</v>
      </c>
      <c r="I45" s="6">
        <v>290000</v>
      </c>
      <c r="J45" s="6">
        <f t="shared" si="0"/>
        <v>1450000</v>
      </c>
      <c r="K45" s="6"/>
      <c r="L45" s="170" t="s">
        <v>3527</v>
      </c>
      <c r="M45" s="171" t="s">
        <v>2977</v>
      </c>
      <c r="N45" s="171" t="s">
        <v>2271</v>
      </c>
      <c r="O45" s="171" t="s">
        <v>3434</v>
      </c>
      <c r="P45" s="172">
        <v>2.66666666666667</v>
      </c>
      <c r="Q45" s="172">
        <v>7.20333333333333</v>
      </c>
      <c r="R45" s="171" t="s">
        <v>3357</v>
      </c>
      <c r="S45" s="171">
        <v>12</v>
      </c>
      <c r="T45" s="170"/>
    </row>
    <row r="46" spans="1:17" s="29" customFormat="1" ht="14.25" customHeight="1">
      <c r="A46" s="168">
        <f t="shared" si="1"/>
        <v>37</v>
      </c>
      <c r="B46" s="173" t="s">
        <v>3528</v>
      </c>
      <c r="C46" s="174" t="s">
        <v>3418</v>
      </c>
      <c r="D46" s="175" t="s">
        <v>3417</v>
      </c>
      <c r="E46" s="176">
        <v>14</v>
      </c>
      <c r="F46" s="177">
        <v>3.5714285714285716</v>
      </c>
      <c r="G46" s="178">
        <v>94</v>
      </c>
      <c r="H46" s="179" t="s">
        <v>2647</v>
      </c>
      <c r="I46" s="180">
        <v>320000</v>
      </c>
      <c r="J46" s="6">
        <f t="shared" si="0"/>
        <v>1600000</v>
      </c>
      <c r="K46" s="6"/>
      <c r="P46" s="181"/>
      <c r="Q46" s="181"/>
    </row>
    <row r="47" spans="1:17" s="29" customFormat="1" ht="14.25" customHeight="1">
      <c r="A47" s="168">
        <f t="shared" si="1"/>
        <v>38</v>
      </c>
      <c r="B47" s="173" t="s">
        <v>3529</v>
      </c>
      <c r="C47" s="182" t="s">
        <v>3452</v>
      </c>
      <c r="D47" s="175" t="s">
        <v>3434</v>
      </c>
      <c r="E47" s="176">
        <v>15</v>
      </c>
      <c r="F47" s="177">
        <v>3</v>
      </c>
      <c r="G47" s="178">
        <v>94</v>
      </c>
      <c r="H47" s="179" t="s">
        <v>2647</v>
      </c>
      <c r="I47" s="180">
        <v>290000</v>
      </c>
      <c r="J47" s="6">
        <f t="shared" si="0"/>
        <v>1450000</v>
      </c>
      <c r="K47" s="6"/>
      <c r="P47" s="181"/>
      <c r="Q47" s="181"/>
    </row>
    <row r="48" spans="1:17" s="29" customFormat="1" ht="14.25" customHeight="1">
      <c r="A48" s="168">
        <f t="shared" si="1"/>
        <v>39</v>
      </c>
      <c r="B48" s="173" t="s">
        <v>3530</v>
      </c>
      <c r="C48" s="174" t="s">
        <v>3460</v>
      </c>
      <c r="D48" s="175" t="s">
        <v>3417</v>
      </c>
      <c r="E48" s="176">
        <v>16</v>
      </c>
      <c r="F48" s="177">
        <v>3</v>
      </c>
      <c r="G48" s="178">
        <v>85</v>
      </c>
      <c r="H48" s="179" t="s">
        <v>2127</v>
      </c>
      <c r="I48" s="180">
        <v>290000</v>
      </c>
      <c r="J48" s="6">
        <f t="shared" si="0"/>
        <v>1450000</v>
      </c>
      <c r="K48" s="6"/>
      <c r="P48" s="181"/>
      <c r="Q48" s="181"/>
    </row>
    <row r="49" spans="1:17" s="29" customFormat="1" ht="14.25" customHeight="1">
      <c r="A49" s="168">
        <f t="shared" si="1"/>
        <v>40</v>
      </c>
      <c r="B49" s="183" t="s">
        <v>3531</v>
      </c>
      <c r="C49" s="174" t="s">
        <v>3486</v>
      </c>
      <c r="D49" s="184" t="s">
        <v>3417</v>
      </c>
      <c r="E49" s="185">
        <v>13</v>
      </c>
      <c r="F49" s="186">
        <v>2.8125</v>
      </c>
      <c r="G49" s="187">
        <v>82</v>
      </c>
      <c r="H49" s="188" t="s">
        <v>2127</v>
      </c>
      <c r="I49" s="180">
        <v>290000</v>
      </c>
      <c r="J49" s="6">
        <f t="shared" si="0"/>
        <v>1450000</v>
      </c>
      <c r="K49" s="6"/>
      <c r="P49" s="181"/>
      <c r="Q49" s="181"/>
    </row>
    <row r="50" spans="1:17" s="29" customFormat="1" ht="14.25" customHeight="1">
      <c r="A50" s="168">
        <f t="shared" si="1"/>
        <v>41</v>
      </c>
      <c r="B50" s="173" t="s">
        <v>3532</v>
      </c>
      <c r="C50" s="174" t="s">
        <v>3454</v>
      </c>
      <c r="D50" s="175" t="s">
        <v>3417</v>
      </c>
      <c r="E50" s="176">
        <v>16</v>
      </c>
      <c r="F50" s="177">
        <v>3</v>
      </c>
      <c r="G50" s="178">
        <v>85</v>
      </c>
      <c r="H50" s="179" t="s">
        <v>2127</v>
      </c>
      <c r="I50" s="180">
        <v>290000</v>
      </c>
      <c r="J50" s="6">
        <f t="shared" si="0"/>
        <v>1450000</v>
      </c>
      <c r="K50" s="6"/>
      <c r="P50" s="181"/>
      <c r="Q50" s="181"/>
    </row>
    <row r="51" spans="1:35" s="29" customFormat="1" ht="14.25" customHeight="1">
      <c r="A51" s="168">
        <f t="shared" si="1"/>
        <v>42</v>
      </c>
      <c r="B51" s="173" t="s">
        <v>3533</v>
      </c>
      <c r="C51" s="174" t="s">
        <v>3534</v>
      </c>
      <c r="D51" s="175" t="s">
        <v>3441</v>
      </c>
      <c r="E51" s="176">
        <v>16</v>
      </c>
      <c r="F51" s="177">
        <v>3</v>
      </c>
      <c r="G51" s="178">
        <v>85</v>
      </c>
      <c r="H51" s="179" t="s">
        <v>2127</v>
      </c>
      <c r="I51" s="180">
        <v>290000</v>
      </c>
      <c r="J51" s="6">
        <f t="shared" si="0"/>
        <v>1450000</v>
      </c>
      <c r="K51" s="6"/>
      <c r="P51" s="181"/>
      <c r="Q51" s="181"/>
      <c r="AA51" s="189">
        <v>1</v>
      </c>
      <c r="AB51" s="190" t="s">
        <v>2292</v>
      </c>
      <c r="AC51" s="190" t="s">
        <v>2271</v>
      </c>
      <c r="AD51" s="191" t="s">
        <v>3418</v>
      </c>
      <c r="AE51" s="192" t="s">
        <v>3535</v>
      </c>
      <c r="AF51" s="185">
        <v>14</v>
      </c>
      <c r="AG51" s="186">
        <v>3.5714285714285716</v>
      </c>
      <c r="AH51" s="187">
        <v>94</v>
      </c>
      <c r="AI51" s="188" t="s">
        <v>2647</v>
      </c>
    </row>
    <row r="52" spans="1:35" s="29" customFormat="1" ht="14.25" customHeight="1">
      <c r="A52" s="168">
        <f t="shared" si="1"/>
        <v>43</v>
      </c>
      <c r="B52" s="173" t="s">
        <v>2974</v>
      </c>
      <c r="C52" s="174" t="s">
        <v>3469</v>
      </c>
      <c r="D52" s="175" t="s">
        <v>3417</v>
      </c>
      <c r="E52" s="176">
        <v>16</v>
      </c>
      <c r="F52" s="177">
        <v>2.9375</v>
      </c>
      <c r="G52" s="178">
        <v>82</v>
      </c>
      <c r="H52" s="179" t="s">
        <v>2127</v>
      </c>
      <c r="I52" s="180">
        <v>290000</v>
      </c>
      <c r="J52" s="6">
        <f t="shared" si="0"/>
        <v>1450000</v>
      </c>
      <c r="K52" s="6"/>
      <c r="P52" s="181"/>
      <c r="Q52" s="181"/>
      <c r="AA52" s="189">
        <f>AA51+1</f>
        <v>2</v>
      </c>
      <c r="AB52" s="190" t="s">
        <v>3422</v>
      </c>
      <c r="AC52" s="190" t="s">
        <v>2245</v>
      </c>
      <c r="AD52" s="191" t="s">
        <v>3416</v>
      </c>
      <c r="AE52" s="192" t="s">
        <v>3535</v>
      </c>
      <c r="AF52" s="185">
        <v>17</v>
      </c>
      <c r="AG52" s="186">
        <v>3.4117647058823533</v>
      </c>
      <c r="AH52" s="187">
        <v>99</v>
      </c>
      <c r="AI52" s="188" t="s">
        <v>2647</v>
      </c>
    </row>
    <row r="53" spans="1:35" s="29" customFormat="1" ht="14.25" customHeight="1">
      <c r="A53" s="168">
        <f t="shared" si="1"/>
        <v>44</v>
      </c>
      <c r="B53" s="173" t="s">
        <v>3536</v>
      </c>
      <c r="C53" s="174" t="s">
        <v>3483</v>
      </c>
      <c r="D53" s="175" t="s">
        <v>3417</v>
      </c>
      <c r="E53" s="176">
        <v>16</v>
      </c>
      <c r="F53" s="177">
        <v>2.875</v>
      </c>
      <c r="G53" s="178">
        <v>77</v>
      </c>
      <c r="H53" s="179" t="s">
        <v>3120</v>
      </c>
      <c r="I53" s="180">
        <v>290000</v>
      </c>
      <c r="J53" s="6">
        <f t="shared" si="0"/>
        <v>1450000</v>
      </c>
      <c r="K53" s="6"/>
      <c r="P53" s="181"/>
      <c r="Q53" s="181"/>
      <c r="AA53" s="189">
        <f aca="true" t="shared" si="2" ref="AA53:AA87">AA52+1</f>
        <v>3</v>
      </c>
      <c r="AB53" s="190" t="s">
        <v>3537</v>
      </c>
      <c r="AC53" s="190" t="s">
        <v>2945</v>
      </c>
      <c r="AD53" s="193" t="s">
        <v>3420</v>
      </c>
      <c r="AE53" s="192" t="s">
        <v>3538</v>
      </c>
      <c r="AF53" s="185">
        <v>17</v>
      </c>
      <c r="AG53" s="186">
        <v>3.4117647058823533</v>
      </c>
      <c r="AH53" s="187">
        <v>81</v>
      </c>
      <c r="AI53" s="188" t="s">
        <v>2127</v>
      </c>
    </row>
    <row r="54" spans="1:35" s="29" customFormat="1" ht="14.25" customHeight="1">
      <c r="A54" s="168">
        <f t="shared" si="1"/>
        <v>45</v>
      </c>
      <c r="B54" s="194" t="s">
        <v>2674</v>
      </c>
      <c r="C54" s="195" t="s">
        <v>3539</v>
      </c>
      <c r="D54" s="196" t="s">
        <v>3421</v>
      </c>
      <c r="E54" s="197">
        <v>16</v>
      </c>
      <c r="F54" s="198">
        <v>2.875</v>
      </c>
      <c r="G54" s="199">
        <v>77</v>
      </c>
      <c r="H54" s="200" t="s">
        <v>3120</v>
      </c>
      <c r="I54" s="201">
        <v>290000</v>
      </c>
      <c r="J54" s="12">
        <f t="shared" si="0"/>
        <v>1450000</v>
      </c>
      <c r="K54" s="12"/>
      <c r="P54" s="181"/>
      <c r="Q54" s="181"/>
      <c r="AA54" s="189">
        <f t="shared" si="2"/>
        <v>4</v>
      </c>
      <c r="AB54" s="190" t="s">
        <v>3426</v>
      </c>
      <c r="AC54" s="190" t="s">
        <v>2952</v>
      </c>
      <c r="AD54" s="191" t="s">
        <v>3424</v>
      </c>
      <c r="AE54" s="192" t="s">
        <v>3540</v>
      </c>
      <c r="AF54" s="185">
        <v>19</v>
      </c>
      <c r="AG54" s="186">
        <v>3.3684210526315788</v>
      </c>
      <c r="AH54" s="187">
        <v>98</v>
      </c>
      <c r="AI54" s="188" t="s">
        <v>2647</v>
      </c>
    </row>
    <row r="55" spans="1:35" s="29" customFormat="1" ht="14.25" customHeight="1">
      <c r="A55" s="202"/>
      <c r="B55" s="203"/>
      <c r="C55" s="203"/>
      <c r="D55" s="203"/>
      <c r="E55" s="202"/>
      <c r="F55" s="204"/>
      <c r="G55" s="205"/>
      <c r="H55" s="206"/>
      <c r="J55" s="164">
        <f>SUM(J10:J54)</f>
        <v>66300000</v>
      </c>
      <c r="P55" s="181"/>
      <c r="Q55" s="181"/>
      <c r="AA55" s="189">
        <f t="shared" si="2"/>
        <v>5</v>
      </c>
      <c r="AB55" s="190" t="s">
        <v>2880</v>
      </c>
      <c r="AC55" s="190" t="s">
        <v>2893</v>
      </c>
      <c r="AD55" s="193" t="s">
        <v>3428</v>
      </c>
      <c r="AE55" s="192" t="s">
        <v>3538</v>
      </c>
      <c r="AF55" s="185">
        <v>17</v>
      </c>
      <c r="AG55" s="186">
        <v>3.3529411764705883</v>
      </c>
      <c r="AH55" s="187">
        <v>86</v>
      </c>
      <c r="AI55" s="188" t="s">
        <v>2127</v>
      </c>
    </row>
    <row r="56" spans="1:35" s="29" customFormat="1" ht="14.25" customHeight="1" hidden="1">
      <c r="A56" s="202"/>
      <c r="B56" s="203"/>
      <c r="C56" s="203"/>
      <c r="D56" s="203"/>
      <c r="E56" s="202"/>
      <c r="F56" s="204"/>
      <c r="G56" s="205"/>
      <c r="H56" s="206"/>
      <c r="P56" s="181"/>
      <c r="Q56" s="181"/>
      <c r="AA56" s="189">
        <f t="shared" si="2"/>
        <v>6</v>
      </c>
      <c r="AB56" s="190" t="s">
        <v>3430</v>
      </c>
      <c r="AC56" s="190" t="s">
        <v>2980</v>
      </c>
      <c r="AD56" s="191" t="s">
        <v>3429</v>
      </c>
      <c r="AE56" s="192" t="s">
        <v>3540</v>
      </c>
      <c r="AF56" s="185">
        <v>19</v>
      </c>
      <c r="AG56" s="186">
        <v>3.263157894736842</v>
      </c>
      <c r="AH56" s="187">
        <v>94</v>
      </c>
      <c r="AI56" s="188" t="s">
        <v>2647</v>
      </c>
    </row>
    <row r="57" spans="1:35" s="29" customFormat="1" ht="14.25" customHeight="1" hidden="1">
      <c r="A57" s="202"/>
      <c r="B57" s="203"/>
      <c r="C57" s="203"/>
      <c r="D57" s="203"/>
      <c r="E57" s="202"/>
      <c r="F57" s="204"/>
      <c r="G57" s="205"/>
      <c r="H57" s="206"/>
      <c r="P57" s="181"/>
      <c r="Q57" s="181"/>
      <c r="AA57" s="189">
        <f t="shared" si="2"/>
        <v>7</v>
      </c>
      <c r="AB57" s="190" t="s">
        <v>2886</v>
      </c>
      <c r="AC57" s="190" t="s">
        <v>2927</v>
      </c>
      <c r="AD57" s="191" t="s">
        <v>3436</v>
      </c>
      <c r="AE57" s="192" t="s">
        <v>3541</v>
      </c>
      <c r="AF57" s="185">
        <v>17</v>
      </c>
      <c r="AG57" s="186">
        <v>3.2352941176470593</v>
      </c>
      <c r="AH57" s="187">
        <v>103</v>
      </c>
      <c r="AI57" s="188" t="s">
        <v>2647</v>
      </c>
    </row>
    <row r="58" spans="1:35" ht="14.25" customHeight="1">
      <c r="A58" s="162"/>
      <c r="B58" s="162"/>
      <c r="C58" s="163"/>
      <c r="D58" s="207"/>
      <c r="E58" s="208"/>
      <c r="F58" s="29"/>
      <c r="G58" s="29"/>
      <c r="H58" s="165"/>
      <c r="I58" s="163"/>
      <c r="J58" s="164"/>
      <c r="K58" s="165"/>
      <c r="AA58" s="189">
        <f t="shared" si="2"/>
        <v>8</v>
      </c>
      <c r="AB58" s="190" t="s">
        <v>3542</v>
      </c>
      <c r="AC58" s="190" t="s">
        <v>2687</v>
      </c>
      <c r="AD58" s="191" t="s">
        <v>3440</v>
      </c>
      <c r="AE58" s="192" t="s">
        <v>3543</v>
      </c>
      <c r="AF58" s="185">
        <v>17</v>
      </c>
      <c r="AG58" s="186">
        <v>3.176470588235294</v>
      </c>
      <c r="AH58" s="187">
        <v>85</v>
      </c>
      <c r="AI58" s="188" t="s">
        <v>2127</v>
      </c>
    </row>
    <row r="59" spans="3:35" ht="14.25" customHeight="1">
      <c r="C59" s="209"/>
      <c r="D59" s="207"/>
      <c r="E59" s="208"/>
      <c r="F59" s="63"/>
      <c r="G59" s="64" t="s">
        <v>2637</v>
      </c>
      <c r="H59" s="64" t="s">
        <v>2637</v>
      </c>
      <c r="I59" s="64"/>
      <c r="J59" s="162"/>
      <c r="AA59" s="189">
        <f t="shared" si="2"/>
        <v>9</v>
      </c>
      <c r="AB59" s="190" t="s">
        <v>3544</v>
      </c>
      <c r="AC59" s="190" t="s">
        <v>2505</v>
      </c>
      <c r="AD59" s="193" t="s">
        <v>3444</v>
      </c>
      <c r="AE59" s="192" t="s">
        <v>3538</v>
      </c>
      <c r="AF59" s="185">
        <v>17</v>
      </c>
      <c r="AG59" s="186">
        <v>3.1176470588235294</v>
      </c>
      <c r="AH59" s="187">
        <v>94</v>
      </c>
      <c r="AI59" s="188" t="s">
        <v>2647</v>
      </c>
    </row>
    <row r="60" spans="3:35" ht="14.25" customHeight="1">
      <c r="C60" s="209"/>
      <c r="D60" s="207"/>
      <c r="E60" s="208"/>
      <c r="F60" s="63"/>
      <c r="G60" s="64" t="s">
        <v>2637</v>
      </c>
      <c r="H60" s="64" t="s">
        <v>2637</v>
      </c>
      <c r="I60" s="64"/>
      <c r="AA60" s="189">
        <f t="shared" si="2"/>
        <v>10</v>
      </c>
      <c r="AB60" s="190" t="s">
        <v>3433</v>
      </c>
      <c r="AC60" s="190" t="s">
        <v>2354</v>
      </c>
      <c r="AD60" s="193" t="s">
        <v>3432</v>
      </c>
      <c r="AE60" s="192" t="s">
        <v>3545</v>
      </c>
      <c r="AF60" s="185">
        <v>17</v>
      </c>
      <c r="AG60" s="186">
        <v>3.0588235294117645</v>
      </c>
      <c r="AH60" s="187">
        <v>83</v>
      </c>
      <c r="AI60" s="188" t="s">
        <v>2127</v>
      </c>
    </row>
    <row r="61" spans="3:35" ht="14.25" customHeight="1">
      <c r="C61" s="209"/>
      <c r="D61" s="207"/>
      <c r="E61" s="208"/>
      <c r="F61" s="63"/>
      <c r="G61" s="63"/>
      <c r="H61" s="63"/>
      <c r="I61" s="65"/>
      <c r="AA61" s="189">
        <f t="shared" si="2"/>
        <v>11</v>
      </c>
      <c r="AB61" s="190" t="s">
        <v>2939</v>
      </c>
      <c r="AC61" s="190" t="s">
        <v>2918</v>
      </c>
      <c r="AD61" s="191" t="s">
        <v>3438</v>
      </c>
      <c r="AE61" s="192" t="s">
        <v>3535</v>
      </c>
      <c r="AF61" s="185">
        <v>17</v>
      </c>
      <c r="AG61" s="186">
        <v>3.0588235294117645</v>
      </c>
      <c r="AH61" s="187">
        <v>85</v>
      </c>
      <c r="AI61" s="188" t="s">
        <v>2127</v>
      </c>
    </row>
    <row r="62" spans="3:35" ht="15.75" customHeight="1" hidden="1">
      <c r="C62" s="209"/>
      <c r="D62" s="207"/>
      <c r="E62" s="208"/>
      <c r="F62" s="63"/>
      <c r="G62" s="63"/>
      <c r="H62" s="63"/>
      <c r="I62" s="65"/>
      <c r="AA62" s="189">
        <f t="shared" si="2"/>
        <v>12</v>
      </c>
      <c r="AB62" s="190" t="s">
        <v>2895</v>
      </c>
      <c r="AC62" s="190" t="s">
        <v>2896</v>
      </c>
      <c r="AD62" s="191" t="s">
        <v>3442</v>
      </c>
      <c r="AE62" s="192" t="s">
        <v>3535</v>
      </c>
      <c r="AF62" s="185">
        <v>17</v>
      </c>
      <c r="AG62" s="186">
        <v>3.0588235294117645</v>
      </c>
      <c r="AH62" s="187">
        <v>85</v>
      </c>
      <c r="AI62" s="188" t="s">
        <v>2127</v>
      </c>
    </row>
    <row r="63" spans="3:35" ht="15.75" customHeight="1" hidden="1">
      <c r="C63" s="209"/>
      <c r="D63" s="207"/>
      <c r="E63" s="208"/>
      <c r="F63" s="63"/>
      <c r="G63" s="63"/>
      <c r="H63" s="63"/>
      <c r="I63" s="65"/>
      <c r="AA63" s="189">
        <f t="shared" si="2"/>
        <v>13</v>
      </c>
      <c r="AB63" s="190" t="s">
        <v>3446</v>
      </c>
      <c r="AC63" s="190" t="s">
        <v>3447</v>
      </c>
      <c r="AD63" s="191" t="s">
        <v>3445</v>
      </c>
      <c r="AE63" s="192" t="s">
        <v>3540</v>
      </c>
      <c r="AF63" s="185">
        <v>17</v>
      </c>
      <c r="AG63" s="186">
        <v>3.0588235294117645</v>
      </c>
      <c r="AH63" s="187">
        <v>85</v>
      </c>
      <c r="AI63" s="188" t="s">
        <v>2127</v>
      </c>
    </row>
    <row r="64" spans="3:35" ht="15.75" customHeight="1">
      <c r="C64" s="209"/>
      <c r="D64" s="207"/>
      <c r="E64" s="208"/>
      <c r="F64" s="63"/>
      <c r="G64" s="63"/>
      <c r="H64" s="63"/>
      <c r="I64" s="65"/>
      <c r="AA64" s="189"/>
      <c r="AB64" s="190"/>
      <c r="AC64" s="190"/>
      <c r="AD64" s="191"/>
      <c r="AE64" s="192"/>
      <c r="AF64" s="185"/>
      <c r="AG64" s="186"/>
      <c r="AH64" s="187"/>
      <c r="AI64" s="188"/>
    </row>
    <row r="65" spans="3:35" ht="14.25" customHeight="1">
      <c r="C65" s="209"/>
      <c r="D65" s="207"/>
      <c r="E65" s="208"/>
      <c r="F65" s="63"/>
      <c r="G65" s="63"/>
      <c r="H65" s="63"/>
      <c r="I65" s="65"/>
      <c r="AA65" s="189">
        <v>2</v>
      </c>
      <c r="AB65" s="190" t="s">
        <v>2886</v>
      </c>
      <c r="AC65" s="190" t="s">
        <v>2893</v>
      </c>
      <c r="AD65" s="193" t="s">
        <v>3452</v>
      </c>
      <c r="AE65" s="192" t="s">
        <v>3545</v>
      </c>
      <c r="AF65" s="185">
        <v>15</v>
      </c>
      <c r="AG65" s="186">
        <v>3</v>
      </c>
      <c r="AH65" s="187">
        <v>94</v>
      </c>
      <c r="AI65" s="188" t="s">
        <v>2647</v>
      </c>
    </row>
    <row r="66" spans="3:35" ht="12.75" customHeight="1" hidden="1">
      <c r="C66" s="209"/>
      <c r="D66" s="207"/>
      <c r="E66" s="208"/>
      <c r="F66" s="63"/>
      <c r="G66" s="63"/>
      <c r="H66" s="63"/>
      <c r="I66" s="65"/>
      <c r="AA66" s="189">
        <f t="shared" si="2"/>
        <v>3</v>
      </c>
      <c r="AB66" s="190" t="s">
        <v>3450</v>
      </c>
      <c r="AC66" s="190" t="s">
        <v>2946</v>
      </c>
      <c r="AD66" s="193" t="s">
        <v>3449</v>
      </c>
      <c r="AE66" s="192" t="s">
        <v>3545</v>
      </c>
      <c r="AF66" s="185">
        <v>19</v>
      </c>
      <c r="AG66" s="186">
        <v>3</v>
      </c>
      <c r="AH66" s="187">
        <v>90</v>
      </c>
      <c r="AI66" s="188" t="s">
        <v>2647</v>
      </c>
    </row>
    <row r="67" spans="3:35" ht="12.75" customHeight="1">
      <c r="C67" s="209"/>
      <c r="D67" s="207"/>
      <c r="E67" s="208"/>
      <c r="F67" s="63"/>
      <c r="G67" s="63"/>
      <c r="H67" s="63"/>
      <c r="I67" s="65"/>
      <c r="AA67" s="189">
        <v>3</v>
      </c>
      <c r="AB67" s="190" t="s">
        <v>2886</v>
      </c>
      <c r="AC67" s="190" t="s">
        <v>2902</v>
      </c>
      <c r="AD67" s="191" t="s">
        <v>3460</v>
      </c>
      <c r="AE67" s="192" t="s">
        <v>3535</v>
      </c>
      <c r="AF67" s="185">
        <v>16</v>
      </c>
      <c r="AG67" s="186">
        <v>3</v>
      </c>
      <c r="AH67" s="187">
        <v>85</v>
      </c>
      <c r="AI67" s="188" t="s">
        <v>2127</v>
      </c>
    </row>
    <row r="68" spans="3:35" ht="15.75" customHeight="1">
      <c r="C68" s="209"/>
      <c r="D68" s="207"/>
      <c r="E68" s="208"/>
      <c r="F68" s="54" t="s">
        <v>2985</v>
      </c>
      <c r="G68" s="63"/>
      <c r="H68" s="63"/>
      <c r="I68" s="65"/>
      <c r="AA68" s="189">
        <f t="shared" si="2"/>
        <v>4</v>
      </c>
      <c r="AB68" s="190" t="s">
        <v>2315</v>
      </c>
      <c r="AC68" s="190" t="s">
        <v>2595</v>
      </c>
      <c r="AD68" s="191" t="s">
        <v>3546</v>
      </c>
      <c r="AE68" s="192" t="s">
        <v>3535</v>
      </c>
      <c r="AF68" s="185">
        <v>17</v>
      </c>
      <c r="AG68" s="186">
        <v>3</v>
      </c>
      <c r="AH68" s="187">
        <v>83</v>
      </c>
      <c r="AI68" s="188" t="s">
        <v>2127</v>
      </c>
    </row>
    <row r="69" spans="3:35" ht="12.75" customHeight="1">
      <c r="C69" s="209"/>
      <c r="D69" s="207"/>
      <c r="E69" s="208"/>
      <c r="F69" s="29"/>
      <c r="G69" s="29"/>
      <c r="H69" s="147"/>
      <c r="AA69" s="189">
        <v>4</v>
      </c>
      <c r="AB69" s="190" t="s">
        <v>3458</v>
      </c>
      <c r="AC69" s="190" t="s">
        <v>2891</v>
      </c>
      <c r="AD69" s="191" t="s">
        <v>3457</v>
      </c>
      <c r="AE69" s="192" t="s">
        <v>3535</v>
      </c>
      <c r="AF69" s="185">
        <v>14</v>
      </c>
      <c r="AG69" s="186">
        <v>3</v>
      </c>
      <c r="AH69" s="187">
        <v>94</v>
      </c>
      <c r="AI69" s="188" t="s">
        <v>2647</v>
      </c>
    </row>
    <row r="70" spans="3:35" ht="12.75" customHeight="1">
      <c r="C70" s="209"/>
      <c r="D70" s="207"/>
      <c r="E70" s="208"/>
      <c r="F70" s="29"/>
      <c r="G70" s="29"/>
      <c r="H70" s="147"/>
      <c r="AA70" s="189">
        <f t="shared" si="2"/>
        <v>5</v>
      </c>
      <c r="AB70" s="190" t="s">
        <v>2903</v>
      </c>
      <c r="AC70" s="190" t="s">
        <v>3455</v>
      </c>
      <c r="AD70" s="191" t="s">
        <v>3454</v>
      </c>
      <c r="AE70" s="192" t="s">
        <v>3535</v>
      </c>
      <c r="AF70" s="185">
        <v>16</v>
      </c>
      <c r="AG70" s="186">
        <v>3</v>
      </c>
      <c r="AH70" s="187">
        <v>85</v>
      </c>
      <c r="AI70" s="188" t="s">
        <v>2127</v>
      </c>
    </row>
    <row r="71" spans="3:35" ht="12.75" customHeight="1">
      <c r="C71" s="209"/>
      <c r="D71" s="207"/>
      <c r="E71" s="208"/>
      <c r="F71" s="29"/>
      <c r="G71" s="29"/>
      <c r="H71" s="147"/>
      <c r="AA71" s="189">
        <f t="shared" si="2"/>
        <v>6</v>
      </c>
      <c r="AB71" s="190" t="s">
        <v>3547</v>
      </c>
      <c r="AC71" s="190" t="s">
        <v>2921</v>
      </c>
      <c r="AD71" s="193" t="s">
        <v>3464</v>
      </c>
      <c r="AE71" s="192" t="s">
        <v>3538</v>
      </c>
      <c r="AF71" s="185">
        <v>17</v>
      </c>
      <c r="AG71" s="186">
        <v>3</v>
      </c>
      <c r="AH71" s="187">
        <v>82</v>
      </c>
      <c r="AI71" s="188" t="s">
        <v>2127</v>
      </c>
    </row>
    <row r="72" spans="3:35" ht="12.75" customHeight="1">
      <c r="C72" s="209"/>
      <c r="D72" s="207"/>
      <c r="E72" s="208"/>
      <c r="F72" s="29"/>
      <c r="G72" s="29"/>
      <c r="H72" s="147"/>
      <c r="AA72" s="189">
        <v>6</v>
      </c>
      <c r="AB72" s="190" t="s">
        <v>3548</v>
      </c>
      <c r="AC72" s="190" t="s">
        <v>2249</v>
      </c>
      <c r="AD72" s="191" t="s">
        <v>3534</v>
      </c>
      <c r="AE72" s="192" t="s">
        <v>3543</v>
      </c>
      <c r="AF72" s="185">
        <v>16</v>
      </c>
      <c r="AG72" s="186">
        <v>3</v>
      </c>
      <c r="AH72" s="187">
        <v>85</v>
      </c>
      <c r="AI72" s="188" t="s">
        <v>2127</v>
      </c>
    </row>
    <row r="73" spans="3:35" ht="12.75" customHeight="1">
      <c r="C73" s="209"/>
      <c r="D73" s="207"/>
      <c r="E73" s="208"/>
      <c r="F73" s="29"/>
      <c r="G73" s="29"/>
      <c r="H73" s="147"/>
      <c r="AA73" s="189">
        <f t="shared" si="2"/>
        <v>7</v>
      </c>
      <c r="AB73" s="190" t="s">
        <v>2236</v>
      </c>
      <c r="AC73" s="190" t="s">
        <v>2260</v>
      </c>
      <c r="AD73" s="191" t="s">
        <v>3468</v>
      </c>
      <c r="AE73" s="192" t="s">
        <v>3541</v>
      </c>
      <c r="AF73" s="185">
        <v>17</v>
      </c>
      <c r="AG73" s="186">
        <v>3</v>
      </c>
      <c r="AH73" s="187">
        <v>93</v>
      </c>
      <c r="AI73" s="188" t="s">
        <v>2647</v>
      </c>
    </row>
    <row r="74" spans="3:35" ht="12.75" customHeight="1">
      <c r="C74" s="209"/>
      <c r="D74" s="207"/>
      <c r="E74" s="208"/>
      <c r="F74" s="29"/>
      <c r="G74" s="29"/>
      <c r="H74" s="147"/>
      <c r="AA74" s="189">
        <f t="shared" si="2"/>
        <v>8</v>
      </c>
      <c r="AB74" s="190" t="s">
        <v>2670</v>
      </c>
      <c r="AC74" s="190" t="s">
        <v>2893</v>
      </c>
      <c r="AD74" s="191" t="s">
        <v>3471</v>
      </c>
      <c r="AE74" s="192" t="s">
        <v>3541</v>
      </c>
      <c r="AF74" s="185">
        <v>17</v>
      </c>
      <c r="AG74" s="186">
        <v>3</v>
      </c>
      <c r="AH74" s="187">
        <v>85</v>
      </c>
      <c r="AI74" s="188" t="s">
        <v>2127</v>
      </c>
    </row>
    <row r="75" spans="3:35" ht="12.75" customHeight="1">
      <c r="C75" s="209"/>
      <c r="D75" s="207"/>
      <c r="E75" s="208"/>
      <c r="F75" s="29"/>
      <c r="G75" s="29"/>
      <c r="H75" s="147"/>
      <c r="AA75" s="189">
        <f t="shared" si="2"/>
        <v>9</v>
      </c>
      <c r="AB75" s="190" t="s">
        <v>3363</v>
      </c>
      <c r="AC75" s="190" t="s">
        <v>2891</v>
      </c>
      <c r="AD75" s="191" t="s">
        <v>3475</v>
      </c>
      <c r="AE75" s="192" t="s">
        <v>3541</v>
      </c>
      <c r="AF75" s="185">
        <v>19</v>
      </c>
      <c r="AG75" s="186">
        <v>2.9473684210526314</v>
      </c>
      <c r="AH75" s="187">
        <v>74</v>
      </c>
      <c r="AI75" s="188" t="s">
        <v>3120</v>
      </c>
    </row>
    <row r="76" spans="3:35" ht="12.75" customHeight="1">
      <c r="C76" s="209"/>
      <c r="D76" s="207"/>
      <c r="E76" s="208"/>
      <c r="F76" s="29"/>
      <c r="G76" s="29"/>
      <c r="H76" s="147"/>
      <c r="AA76" s="189">
        <f t="shared" si="2"/>
        <v>10</v>
      </c>
      <c r="AB76" s="190" t="s">
        <v>2941</v>
      </c>
      <c r="AC76" s="190" t="s">
        <v>2891</v>
      </c>
      <c r="AD76" s="193" t="s">
        <v>3462</v>
      </c>
      <c r="AE76" s="192" t="s">
        <v>3545</v>
      </c>
      <c r="AF76" s="185">
        <v>17</v>
      </c>
      <c r="AG76" s="186">
        <v>2.9411764705882355</v>
      </c>
      <c r="AH76" s="187">
        <v>87</v>
      </c>
      <c r="AI76" s="188" t="s">
        <v>2127</v>
      </c>
    </row>
    <row r="77" spans="3:35" ht="12.75" customHeight="1">
      <c r="C77" s="209"/>
      <c r="D77" s="207"/>
      <c r="E77" s="208"/>
      <c r="F77" s="29"/>
      <c r="G77" s="29"/>
      <c r="H77" s="147"/>
      <c r="AA77" s="189">
        <f t="shared" si="2"/>
        <v>11</v>
      </c>
      <c r="AB77" s="190" t="s">
        <v>3466</v>
      </c>
      <c r="AC77" s="190" t="s">
        <v>3549</v>
      </c>
      <c r="AD77" s="193" t="s">
        <v>3465</v>
      </c>
      <c r="AE77" s="192" t="s">
        <v>3545</v>
      </c>
      <c r="AF77" s="185">
        <v>17</v>
      </c>
      <c r="AG77" s="186">
        <v>2.9411764705882355</v>
      </c>
      <c r="AH77" s="187">
        <v>75</v>
      </c>
      <c r="AI77" s="188" t="s">
        <v>3120</v>
      </c>
    </row>
    <row r="78" spans="3:35" ht="12.75" customHeight="1">
      <c r="C78" s="209"/>
      <c r="D78" s="207"/>
      <c r="E78" s="208"/>
      <c r="F78" s="29"/>
      <c r="G78" s="29"/>
      <c r="H78" s="147"/>
      <c r="AA78" s="189">
        <f t="shared" si="2"/>
        <v>12</v>
      </c>
      <c r="AB78" s="190" t="s">
        <v>3550</v>
      </c>
      <c r="AC78" s="190" t="s">
        <v>3551</v>
      </c>
      <c r="AD78" s="191" t="s">
        <v>3485</v>
      </c>
      <c r="AE78" s="192" t="s">
        <v>3543</v>
      </c>
      <c r="AF78" s="185">
        <v>17</v>
      </c>
      <c r="AG78" s="186">
        <v>2.9411764705882355</v>
      </c>
      <c r="AH78" s="187">
        <v>82</v>
      </c>
      <c r="AI78" s="188" t="s">
        <v>2127</v>
      </c>
    </row>
    <row r="79" spans="3:35" ht="12.75" customHeight="1">
      <c r="C79" s="209"/>
      <c r="D79" s="207"/>
      <c r="E79" s="208"/>
      <c r="F79" s="29"/>
      <c r="G79" s="29"/>
      <c r="H79" s="147"/>
      <c r="AA79" s="189">
        <f t="shared" si="2"/>
        <v>13</v>
      </c>
      <c r="AB79" s="190" t="s">
        <v>3552</v>
      </c>
      <c r="AC79" s="190" t="s">
        <v>2919</v>
      </c>
      <c r="AD79" s="191" t="s">
        <v>3482</v>
      </c>
      <c r="AE79" s="192" t="s">
        <v>3543</v>
      </c>
      <c r="AF79" s="185">
        <v>17</v>
      </c>
      <c r="AG79" s="186">
        <v>2.9411764705882355</v>
      </c>
      <c r="AH79" s="187">
        <v>82</v>
      </c>
      <c r="AI79" s="188" t="s">
        <v>2127</v>
      </c>
    </row>
    <row r="80" spans="3:35" ht="12.75" customHeight="1">
      <c r="C80" s="209"/>
      <c r="D80" s="207"/>
      <c r="E80" s="208"/>
      <c r="F80" s="29"/>
      <c r="G80" s="29"/>
      <c r="H80" s="147"/>
      <c r="AA80" s="189">
        <f t="shared" si="2"/>
        <v>14</v>
      </c>
      <c r="AB80" s="190" t="s">
        <v>2886</v>
      </c>
      <c r="AC80" s="190" t="s">
        <v>3522</v>
      </c>
      <c r="AD80" s="191" t="s">
        <v>3489</v>
      </c>
      <c r="AE80" s="192" t="s">
        <v>3541</v>
      </c>
      <c r="AF80" s="185">
        <v>17</v>
      </c>
      <c r="AG80" s="186">
        <v>2.9411764705882355</v>
      </c>
      <c r="AH80" s="187">
        <v>82</v>
      </c>
      <c r="AI80" s="188" t="s">
        <v>2127</v>
      </c>
    </row>
    <row r="81" spans="3:35" ht="12.75" customHeight="1">
      <c r="C81" s="209"/>
      <c r="D81" s="207"/>
      <c r="E81" s="208"/>
      <c r="F81" s="29"/>
      <c r="G81" s="29"/>
      <c r="H81" s="147"/>
      <c r="AA81" s="189">
        <f t="shared" si="2"/>
        <v>15</v>
      </c>
      <c r="AB81" s="190" t="s">
        <v>3553</v>
      </c>
      <c r="AC81" s="190" t="s">
        <v>3554</v>
      </c>
      <c r="AD81" s="191" t="s">
        <v>3492</v>
      </c>
      <c r="AE81" s="192" t="s">
        <v>3541</v>
      </c>
      <c r="AF81" s="185">
        <v>17</v>
      </c>
      <c r="AG81" s="186">
        <v>2.9411764705882355</v>
      </c>
      <c r="AH81" s="187">
        <v>91</v>
      </c>
      <c r="AI81" s="188" t="s">
        <v>2647</v>
      </c>
    </row>
    <row r="82" spans="3:35" ht="12.75" customHeight="1">
      <c r="C82" s="209"/>
      <c r="D82" s="207"/>
      <c r="E82" s="208"/>
      <c r="F82" s="29"/>
      <c r="G82" s="29"/>
      <c r="H82" s="147"/>
      <c r="AA82" s="189">
        <v>7</v>
      </c>
      <c r="AB82" s="190" t="s">
        <v>2886</v>
      </c>
      <c r="AC82" s="190" t="s">
        <v>2505</v>
      </c>
      <c r="AD82" s="191" t="s">
        <v>3469</v>
      </c>
      <c r="AE82" s="192" t="s">
        <v>3535</v>
      </c>
      <c r="AF82" s="185">
        <v>16</v>
      </c>
      <c r="AG82" s="186">
        <v>2.9375</v>
      </c>
      <c r="AH82" s="187">
        <v>82</v>
      </c>
      <c r="AI82" s="188" t="s">
        <v>2127</v>
      </c>
    </row>
    <row r="83" spans="3:35" ht="12.75" customHeight="1">
      <c r="C83" s="209"/>
      <c r="D83" s="207"/>
      <c r="E83" s="208"/>
      <c r="F83" s="29"/>
      <c r="G83" s="29"/>
      <c r="H83" s="147"/>
      <c r="AA83" s="189">
        <f t="shared" si="2"/>
        <v>8</v>
      </c>
      <c r="AB83" s="190" t="s">
        <v>2728</v>
      </c>
      <c r="AC83" s="190" t="s">
        <v>2255</v>
      </c>
      <c r="AD83" s="191" t="s">
        <v>3480</v>
      </c>
      <c r="AE83" s="192" t="s">
        <v>3540</v>
      </c>
      <c r="AF83" s="185">
        <v>17</v>
      </c>
      <c r="AG83" s="186">
        <v>2.8823529411764706</v>
      </c>
      <c r="AH83" s="187">
        <v>96</v>
      </c>
      <c r="AI83" s="188" t="s">
        <v>2647</v>
      </c>
    </row>
    <row r="84" spans="3:35" ht="12.75" customHeight="1">
      <c r="C84" s="209"/>
      <c r="D84" s="207"/>
      <c r="E84" s="208"/>
      <c r="F84" s="29"/>
      <c r="G84" s="29"/>
      <c r="H84" s="147"/>
      <c r="AA84" s="189">
        <f t="shared" si="2"/>
        <v>9</v>
      </c>
      <c r="AB84" s="190" t="s">
        <v>2886</v>
      </c>
      <c r="AC84" s="190" t="s">
        <v>2940</v>
      </c>
      <c r="AD84" s="191" t="s">
        <v>3476</v>
      </c>
      <c r="AE84" s="192" t="s">
        <v>3535</v>
      </c>
      <c r="AF84" s="185">
        <v>17</v>
      </c>
      <c r="AG84" s="186">
        <v>2.8823529411764706</v>
      </c>
      <c r="AH84" s="187">
        <v>82</v>
      </c>
      <c r="AI84" s="188" t="s">
        <v>2127</v>
      </c>
    </row>
    <row r="85" spans="3:35" ht="12.75" customHeight="1">
      <c r="C85" s="209"/>
      <c r="D85" s="207"/>
      <c r="E85" s="208"/>
      <c r="F85" s="29"/>
      <c r="G85" s="29"/>
      <c r="H85" s="147"/>
      <c r="AA85" s="189">
        <f t="shared" si="2"/>
        <v>10</v>
      </c>
      <c r="AB85" s="190" t="s">
        <v>2903</v>
      </c>
      <c r="AC85" s="190" t="s">
        <v>2403</v>
      </c>
      <c r="AD85" s="191" t="s">
        <v>3478</v>
      </c>
      <c r="AE85" s="192" t="s">
        <v>3540</v>
      </c>
      <c r="AF85" s="185">
        <v>17</v>
      </c>
      <c r="AG85" s="186">
        <v>2.8823529411764706</v>
      </c>
      <c r="AH85" s="187">
        <v>82</v>
      </c>
      <c r="AI85" s="188" t="s">
        <v>2127</v>
      </c>
    </row>
    <row r="86" spans="3:35" ht="12.75" customHeight="1">
      <c r="C86" s="209"/>
      <c r="D86" s="207"/>
      <c r="E86" s="208"/>
      <c r="F86" s="29"/>
      <c r="G86" s="29"/>
      <c r="H86" s="147"/>
      <c r="AA86" s="189">
        <v>8</v>
      </c>
      <c r="AB86" s="190" t="s">
        <v>3084</v>
      </c>
      <c r="AC86" s="190" t="s">
        <v>2881</v>
      </c>
      <c r="AD86" s="191" t="s">
        <v>3483</v>
      </c>
      <c r="AE86" s="192" t="s">
        <v>3535</v>
      </c>
      <c r="AF86" s="185">
        <v>16</v>
      </c>
      <c r="AG86" s="186">
        <v>2.875</v>
      </c>
      <c r="AH86" s="187">
        <v>77</v>
      </c>
      <c r="AI86" s="188" t="s">
        <v>3120</v>
      </c>
    </row>
    <row r="87" spans="3:35" ht="12.75" customHeight="1">
      <c r="C87" s="209"/>
      <c r="D87" s="207"/>
      <c r="E87" s="208"/>
      <c r="F87" s="29"/>
      <c r="G87" s="29"/>
      <c r="H87" s="147"/>
      <c r="AA87" s="189">
        <f t="shared" si="2"/>
        <v>9</v>
      </c>
      <c r="AB87" s="190" t="s">
        <v>2886</v>
      </c>
      <c r="AC87" s="190" t="s">
        <v>2887</v>
      </c>
      <c r="AD87" s="193" t="s">
        <v>3539</v>
      </c>
      <c r="AE87" s="192" t="s">
        <v>3538</v>
      </c>
      <c r="AF87" s="185">
        <v>16</v>
      </c>
      <c r="AG87" s="186">
        <v>2.875</v>
      </c>
      <c r="AH87" s="187">
        <v>77</v>
      </c>
      <c r="AI87" s="188" t="s">
        <v>3120</v>
      </c>
    </row>
    <row r="88" spans="3:8" ht="12.75" customHeight="1">
      <c r="C88" s="209"/>
      <c r="D88" s="207"/>
      <c r="E88" s="208"/>
      <c r="F88" s="29"/>
      <c r="G88" s="29"/>
      <c r="H88" s="147"/>
    </row>
    <row r="89" spans="3:8" ht="12.75" customHeight="1">
      <c r="C89" s="209"/>
      <c r="D89" s="207"/>
      <c r="E89" s="208"/>
      <c r="F89" s="29"/>
      <c r="G89" s="29"/>
      <c r="H89" s="147"/>
    </row>
    <row r="90" spans="3:8" ht="12.75" customHeight="1">
      <c r="C90" s="209"/>
      <c r="D90" s="207"/>
      <c r="E90" s="208"/>
      <c r="F90" s="29"/>
      <c r="G90" s="29"/>
      <c r="H90" s="147"/>
    </row>
    <row r="91" spans="3:8" ht="12.75" customHeight="1">
      <c r="C91" s="209"/>
      <c r="D91" s="207"/>
      <c r="E91" s="208"/>
      <c r="F91" s="29"/>
      <c r="G91" s="29"/>
      <c r="H91" s="147"/>
    </row>
    <row r="92" spans="3:8" ht="12.75" customHeight="1">
      <c r="C92" s="209"/>
      <c r="D92" s="207"/>
      <c r="E92" s="208"/>
      <c r="F92" s="29"/>
      <c r="G92" s="29"/>
      <c r="H92" s="147"/>
    </row>
    <row r="93" spans="3:8" ht="12.75" customHeight="1">
      <c r="C93" s="209"/>
      <c r="D93" s="207"/>
      <c r="E93" s="208"/>
      <c r="F93" s="29"/>
      <c r="G93" s="29"/>
      <c r="H93" s="147"/>
    </row>
    <row r="94" spans="3:7" ht="12.75" customHeight="1">
      <c r="C94" s="209"/>
      <c r="D94" s="207"/>
      <c r="E94" s="208"/>
      <c r="F94" s="165"/>
      <c r="G94" s="162"/>
    </row>
    <row r="95" spans="3:6" ht="12.75" customHeight="1">
      <c r="C95" s="209"/>
      <c r="D95" s="207"/>
      <c r="E95" s="208"/>
      <c r="F95" s="147"/>
    </row>
    <row r="96" spans="3:6" ht="12.75" customHeight="1">
      <c r="C96" s="209"/>
      <c r="D96" s="207"/>
      <c r="E96" s="208"/>
      <c r="F96" s="147"/>
    </row>
    <row r="97" spans="3:6" ht="12.75" customHeight="1">
      <c r="C97" s="209"/>
      <c r="D97" s="207"/>
      <c r="E97" s="208"/>
      <c r="F97" s="147"/>
    </row>
    <row r="98" spans="3:6" ht="12.75" customHeight="1">
      <c r="C98" s="209"/>
      <c r="D98" s="207"/>
      <c r="E98" s="208"/>
      <c r="F98" s="147"/>
    </row>
    <row r="99" spans="3:6" ht="12.75" customHeight="1">
      <c r="C99" s="209"/>
      <c r="D99" s="207"/>
      <c r="E99" s="208"/>
      <c r="F99" s="147"/>
    </row>
    <row r="100" spans="3:6" ht="12.75" customHeight="1">
      <c r="C100" s="209"/>
      <c r="D100" s="207"/>
      <c r="E100" s="208"/>
      <c r="F100" s="147"/>
    </row>
    <row r="101" spans="3:6" ht="12.75" customHeight="1">
      <c r="C101" s="209"/>
      <c r="D101" s="207"/>
      <c r="E101" s="208"/>
      <c r="F101" s="147"/>
    </row>
    <row r="102" spans="3:6" ht="12.75" customHeight="1">
      <c r="C102" s="209"/>
      <c r="D102" s="207"/>
      <c r="E102" s="208"/>
      <c r="F102" s="147"/>
    </row>
    <row r="103" spans="3:6" ht="12.75" customHeight="1">
      <c r="C103" s="209"/>
      <c r="D103" s="207"/>
      <c r="E103" s="208"/>
      <c r="F103" s="147"/>
    </row>
    <row r="104" spans="3:6" ht="12.75" customHeight="1">
      <c r="C104" s="209"/>
      <c r="D104" s="207"/>
      <c r="E104" s="208"/>
      <c r="F104" s="147"/>
    </row>
    <row r="105" spans="3:6" ht="12.75" customHeight="1">
      <c r="C105" s="209"/>
      <c r="D105" s="207"/>
      <c r="E105" s="208"/>
      <c r="F105" s="147"/>
    </row>
    <row r="106" spans="3:6" ht="12.75" customHeight="1">
      <c r="C106" s="209"/>
      <c r="D106" s="207"/>
      <c r="E106" s="208"/>
      <c r="F106" s="147"/>
    </row>
    <row r="107" spans="3:6" ht="12.75" customHeight="1">
      <c r="C107" s="209"/>
      <c r="D107" s="207"/>
      <c r="E107" s="208"/>
      <c r="F107" s="147"/>
    </row>
    <row r="108" spans="3:6" ht="12.75" customHeight="1">
      <c r="C108" s="209"/>
      <c r="D108" s="207"/>
      <c r="E108" s="208"/>
      <c r="F108" s="147"/>
    </row>
    <row r="109" spans="3:6" ht="12.75" customHeight="1">
      <c r="C109" s="209"/>
      <c r="D109" s="207"/>
      <c r="E109" s="208"/>
      <c r="F109" s="147"/>
    </row>
    <row r="110" spans="3:6" ht="12.75" customHeight="1">
      <c r="C110" s="209"/>
      <c r="D110" s="207"/>
      <c r="E110" s="208"/>
      <c r="F110" s="147"/>
    </row>
    <row r="111" spans="3:6" ht="12.75" customHeight="1">
      <c r="C111" s="209"/>
      <c r="D111" s="207"/>
      <c r="E111" s="208"/>
      <c r="F111" s="147"/>
    </row>
    <row r="112" spans="3:6" ht="12.75" customHeight="1">
      <c r="C112" s="209"/>
      <c r="D112" s="207"/>
      <c r="E112" s="208"/>
      <c r="F112" s="147"/>
    </row>
    <row r="113" spans="3:6" ht="12.75" customHeight="1">
      <c r="C113" s="209"/>
      <c r="D113" s="207"/>
      <c r="E113" s="208"/>
      <c r="F113" s="147"/>
    </row>
    <row r="114" spans="3:6" ht="12.75" customHeight="1">
      <c r="C114" s="209"/>
      <c r="D114" s="207"/>
      <c r="E114" s="208"/>
      <c r="F114" s="147"/>
    </row>
    <row r="115" spans="3:6" ht="12.75" customHeight="1">
      <c r="C115" s="209"/>
      <c r="D115" s="207"/>
      <c r="E115" s="208"/>
      <c r="F115" s="147"/>
    </row>
    <row r="116" spans="3:6" ht="12.75" customHeight="1">
      <c r="C116" s="209"/>
      <c r="D116" s="207"/>
      <c r="E116" s="208"/>
      <c r="F116" s="147"/>
    </row>
    <row r="117" spans="4:5" ht="12.75" customHeight="1">
      <c r="D117" s="210"/>
      <c r="E117" s="161"/>
    </row>
    <row r="118" ht="12.75" customHeight="1">
      <c r="D118" s="211"/>
    </row>
    <row r="119" ht="12.75" customHeight="1">
      <c r="D119" s="211"/>
    </row>
    <row r="120" ht="12.75" customHeight="1">
      <c r="D120" s="211"/>
    </row>
    <row r="121" ht="12.75" customHeight="1">
      <c r="D121" s="211"/>
    </row>
    <row r="122" ht="12.75" customHeight="1">
      <c r="D122" s="211"/>
    </row>
    <row r="123" ht="12.75" customHeight="1">
      <c r="D123" s="211"/>
    </row>
    <row r="124" ht="12.75" customHeight="1">
      <c r="D124" s="211"/>
    </row>
    <row r="125" ht="12.75" customHeight="1">
      <c r="D125" s="211"/>
    </row>
    <row r="126" ht="12.75" customHeight="1">
      <c r="D126" s="211"/>
    </row>
    <row r="127" ht="12.75" customHeight="1">
      <c r="D127" s="211"/>
    </row>
    <row r="128" ht="12.75" customHeight="1">
      <c r="D128" s="211"/>
    </row>
    <row r="129" ht="12.75" customHeight="1">
      <c r="D129" s="211"/>
    </row>
    <row r="130" ht="12.75" customHeight="1">
      <c r="D130" s="211"/>
    </row>
    <row r="131" ht="12.75" customHeight="1">
      <c r="D131" s="211"/>
    </row>
    <row r="132" ht="12.75" customHeight="1">
      <c r="D132" s="211"/>
    </row>
    <row r="133" ht="12.75" customHeight="1">
      <c r="D133" s="211"/>
    </row>
    <row r="134" ht="12.75" customHeight="1">
      <c r="D134" s="211"/>
    </row>
    <row r="135" ht="12.75" customHeight="1">
      <c r="D135" s="211"/>
    </row>
    <row r="136" ht="12.75" customHeight="1">
      <c r="D136" s="211"/>
    </row>
    <row r="137" ht="12.75" customHeight="1">
      <c r="D137" s="211"/>
    </row>
    <row r="138" ht="12.75" customHeight="1">
      <c r="D138" s="211"/>
    </row>
    <row r="139" ht="12.75" customHeight="1">
      <c r="D139" s="211"/>
    </row>
    <row r="140" ht="12.75" customHeight="1">
      <c r="D140" s="211"/>
    </row>
    <row r="141" ht="12.75" customHeight="1">
      <c r="D141" s="211"/>
    </row>
    <row r="142" ht="12.75" customHeight="1">
      <c r="D142" s="211"/>
    </row>
    <row r="143" ht="12.75" customHeight="1">
      <c r="D143" s="211"/>
    </row>
    <row r="144" ht="12.75" customHeight="1">
      <c r="D144" s="211"/>
    </row>
    <row r="145" ht="12.75" customHeight="1">
      <c r="D145" s="211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2"/>
  <sheetViews>
    <sheetView zoomScale="130" zoomScaleNormal="130" workbookViewId="0" topLeftCell="A1">
      <selection activeCell="E4" sqref="E4"/>
    </sheetView>
  </sheetViews>
  <sheetFormatPr defaultColWidth="9.140625" defaultRowHeight="12.75"/>
  <cols>
    <col min="1" max="1" width="5.28125" style="166" customWidth="1"/>
    <col min="2" max="2" width="17.7109375" style="0" customWidth="1"/>
    <col min="3" max="3" width="8.00390625" style="0" customWidth="1"/>
    <col min="4" max="4" width="10.00390625" style="0" customWidth="1"/>
    <col min="5" max="5" width="6.7109375" style="0" customWidth="1"/>
    <col min="6" max="6" width="5.28125" style="166" customWidth="1"/>
    <col min="7" max="7" width="8.00390625" style="166" customWidth="1"/>
    <col min="8" max="8" width="6.8515625" style="0" hidden="1" customWidth="1"/>
    <col min="10" max="10" width="8.7109375" style="0" customWidth="1"/>
    <col min="11" max="11" width="11.57421875" style="0" customWidth="1"/>
    <col min="12" max="12" width="10.28125" style="0" customWidth="1"/>
    <col min="13" max="16384" width="6.8515625" style="0" customWidth="1"/>
  </cols>
  <sheetData>
    <row r="1" spans="1:11" ht="16.5">
      <c r="A1" s="55" t="s">
        <v>2623</v>
      </c>
      <c r="B1" s="55"/>
      <c r="C1" s="55"/>
      <c r="D1" s="55"/>
      <c r="E1" s="55"/>
      <c r="F1" s="55"/>
      <c r="G1" s="55"/>
      <c r="H1" s="55"/>
      <c r="I1" s="47"/>
      <c r="J1" s="55"/>
      <c r="K1" s="48"/>
    </row>
    <row r="2" spans="1:11" ht="18">
      <c r="A2" s="55" t="s">
        <v>2633</v>
      </c>
      <c r="B2" s="55"/>
      <c r="C2" s="55"/>
      <c r="D2" s="55"/>
      <c r="E2" s="55"/>
      <c r="F2" s="55"/>
      <c r="G2" s="55"/>
      <c r="H2" s="55"/>
      <c r="I2" s="47"/>
      <c r="J2" s="55"/>
      <c r="K2" s="48"/>
    </row>
    <row r="3" spans="1:10" ht="18">
      <c r="A3" s="49"/>
      <c r="B3" s="49"/>
      <c r="C3" s="49"/>
      <c r="D3" s="49"/>
      <c r="E3" s="49"/>
      <c r="F3" s="49"/>
      <c r="G3" s="49"/>
      <c r="H3" s="49"/>
      <c r="I3" s="50"/>
      <c r="J3" s="49"/>
    </row>
    <row r="4" spans="1:10" ht="18">
      <c r="A4" s="49"/>
      <c r="B4" s="49"/>
      <c r="C4" s="49"/>
      <c r="D4" s="49"/>
      <c r="E4" s="49"/>
      <c r="F4" s="49"/>
      <c r="G4" s="49"/>
      <c r="H4" s="49"/>
      <c r="I4" s="50"/>
      <c r="J4" s="49"/>
    </row>
    <row r="5" spans="1:10" ht="19.5">
      <c r="A5" s="49"/>
      <c r="B5" s="55" t="s">
        <v>2639</v>
      </c>
      <c r="C5" s="49"/>
      <c r="D5" s="51"/>
      <c r="E5" s="49"/>
      <c r="F5" s="49"/>
      <c r="G5" s="49"/>
      <c r="H5" s="49"/>
      <c r="I5" s="50"/>
      <c r="J5" s="49"/>
    </row>
    <row r="6" spans="1:11" ht="18">
      <c r="A6" s="49"/>
      <c r="B6" s="135" t="s">
        <v>0</v>
      </c>
      <c r="C6" s="136"/>
      <c r="D6" s="135"/>
      <c r="E6" s="135"/>
      <c r="F6" s="135"/>
      <c r="G6" s="135"/>
      <c r="H6" s="135"/>
      <c r="I6" s="137"/>
      <c r="J6" s="125"/>
      <c r="K6" s="70"/>
    </row>
    <row r="7" spans="1:10" ht="18">
      <c r="A7" s="49"/>
      <c r="B7" s="52" t="s">
        <v>2632</v>
      </c>
      <c r="C7" s="53"/>
      <c r="D7" s="54"/>
      <c r="E7" s="49"/>
      <c r="F7" s="49"/>
      <c r="G7" s="49"/>
      <c r="H7" s="49"/>
      <c r="I7" s="50"/>
      <c r="J7" s="49"/>
    </row>
    <row r="8" spans="1:12" ht="18">
      <c r="A8" s="138"/>
      <c r="B8" s="139"/>
      <c r="C8" s="140"/>
      <c r="D8" s="141"/>
      <c r="E8" s="138"/>
      <c r="F8" s="138"/>
      <c r="G8" s="138"/>
      <c r="H8" s="138"/>
      <c r="I8" s="142"/>
      <c r="J8" s="138"/>
      <c r="K8" s="143"/>
      <c r="L8" s="143"/>
    </row>
    <row r="9" spans="1:12" ht="15.75" customHeight="1">
      <c r="A9" s="144" t="s">
        <v>2624</v>
      </c>
      <c r="B9" s="145" t="s">
        <v>2635</v>
      </c>
      <c r="C9" s="145" t="s">
        <v>2634</v>
      </c>
      <c r="D9" s="145" t="s">
        <v>2299</v>
      </c>
      <c r="E9" s="145" t="s">
        <v>2625</v>
      </c>
      <c r="F9" s="145" t="s">
        <v>2626</v>
      </c>
      <c r="G9" s="145" t="s">
        <v>2627</v>
      </c>
      <c r="H9" s="145" t="s">
        <v>2626</v>
      </c>
      <c r="I9" s="145" t="s">
        <v>2628</v>
      </c>
      <c r="J9" s="68" t="s">
        <v>2629</v>
      </c>
      <c r="K9" s="68" t="s">
        <v>2630</v>
      </c>
      <c r="L9" s="145" t="s">
        <v>2631</v>
      </c>
    </row>
    <row r="10" spans="1:12" ht="15.75" customHeight="1">
      <c r="A10" s="148">
        <v>1</v>
      </c>
      <c r="B10" s="149" t="s">
        <v>2369</v>
      </c>
      <c r="C10" s="149" t="s">
        <v>2296</v>
      </c>
      <c r="D10" s="149" t="s">
        <v>1</v>
      </c>
      <c r="E10" s="149" t="s">
        <v>2</v>
      </c>
      <c r="F10" s="148">
        <v>17</v>
      </c>
      <c r="G10" s="151">
        <v>3.2352941176470593</v>
      </c>
      <c r="H10" s="152">
        <v>83</v>
      </c>
      <c r="I10" s="153" t="s">
        <v>2127</v>
      </c>
      <c r="J10" s="6">
        <v>320000</v>
      </c>
      <c r="K10" s="6">
        <f>J10*5</f>
        <v>1600000</v>
      </c>
      <c r="L10" s="6"/>
    </row>
    <row r="11" spans="1:12" ht="15.75" customHeight="1">
      <c r="A11" s="148">
        <f>A10+1</f>
        <v>2</v>
      </c>
      <c r="B11" s="149" t="s">
        <v>3</v>
      </c>
      <c r="C11" s="149" t="s">
        <v>2260</v>
      </c>
      <c r="D11" s="149" t="s">
        <v>4</v>
      </c>
      <c r="E11" s="149" t="s">
        <v>5</v>
      </c>
      <c r="F11" s="148">
        <v>17</v>
      </c>
      <c r="G11" s="151">
        <v>3.176470588235294</v>
      </c>
      <c r="H11" s="152">
        <v>85</v>
      </c>
      <c r="I11" s="153" t="s">
        <v>2127</v>
      </c>
      <c r="J11" s="6">
        <v>290000</v>
      </c>
      <c r="K11" s="6">
        <f aca="true" t="shared" si="0" ref="K11:K52">J11*5</f>
        <v>1450000</v>
      </c>
      <c r="L11" s="6"/>
    </row>
    <row r="12" spans="1:12" ht="15.75" customHeight="1">
      <c r="A12" s="148">
        <f aca="true" t="shared" si="1" ref="A12:A52">A11+1</f>
        <v>3</v>
      </c>
      <c r="B12" s="149" t="s">
        <v>2886</v>
      </c>
      <c r="C12" s="149" t="s">
        <v>2891</v>
      </c>
      <c r="D12" s="149" t="s">
        <v>6</v>
      </c>
      <c r="E12" s="149" t="s">
        <v>7</v>
      </c>
      <c r="F12" s="148">
        <v>20</v>
      </c>
      <c r="G12" s="151">
        <v>3.15</v>
      </c>
      <c r="H12" s="152">
        <v>93</v>
      </c>
      <c r="I12" s="153" t="s">
        <v>2647</v>
      </c>
      <c r="J12" s="6">
        <v>290000</v>
      </c>
      <c r="K12" s="6">
        <f t="shared" si="0"/>
        <v>1450000</v>
      </c>
      <c r="L12" s="6"/>
    </row>
    <row r="13" spans="1:12" ht="15.75" customHeight="1">
      <c r="A13" s="148">
        <f t="shared" si="1"/>
        <v>4</v>
      </c>
      <c r="B13" s="149" t="s">
        <v>2886</v>
      </c>
      <c r="C13" s="149" t="s">
        <v>2125</v>
      </c>
      <c r="D13" s="149" t="s">
        <v>8</v>
      </c>
      <c r="E13" s="149" t="s">
        <v>7</v>
      </c>
      <c r="F13" s="148">
        <v>20</v>
      </c>
      <c r="G13" s="151">
        <v>3.1</v>
      </c>
      <c r="H13" s="152">
        <v>85</v>
      </c>
      <c r="I13" s="153" t="s">
        <v>2127</v>
      </c>
      <c r="J13" s="6">
        <v>290000</v>
      </c>
      <c r="K13" s="6">
        <f t="shared" si="0"/>
        <v>1450000</v>
      </c>
      <c r="L13" s="6"/>
    </row>
    <row r="14" spans="1:12" ht="15.75" customHeight="1">
      <c r="A14" s="148">
        <f t="shared" si="1"/>
        <v>5</v>
      </c>
      <c r="B14" s="149" t="s">
        <v>2643</v>
      </c>
      <c r="C14" s="149" t="s">
        <v>2260</v>
      </c>
      <c r="D14" s="149" t="s">
        <v>9</v>
      </c>
      <c r="E14" s="149" t="s">
        <v>2</v>
      </c>
      <c r="F14" s="148">
        <v>17</v>
      </c>
      <c r="G14" s="151">
        <v>3.0588235294117645</v>
      </c>
      <c r="H14" s="152">
        <v>83</v>
      </c>
      <c r="I14" s="153" t="s">
        <v>2127</v>
      </c>
      <c r="J14" s="6">
        <v>290000</v>
      </c>
      <c r="K14" s="6">
        <f t="shared" si="0"/>
        <v>1450000</v>
      </c>
      <c r="L14" s="6"/>
    </row>
    <row r="15" spans="1:12" ht="15.75" customHeight="1">
      <c r="A15" s="148">
        <f t="shared" si="1"/>
        <v>6</v>
      </c>
      <c r="B15" s="149" t="s">
        <v>10</v>
      </c>
      <c r="C15" s="149" t="s">
        <v>2913</v>
      </c>
      <c r="D15" s="149" t="s">
        <v>11</v>
      </c>
      <c r="E15" s="149" t="s">
        <v>2</v>
      </c>
      <c r="F15" s="148">
        <v>17</v>
      </c>
      <c r="G15" s="151">
        <v>3.0588235294117645</v>
      </c>
      <c r="H15" s="152">
        <v>73</v>
      </c>
      <c r="I15" s="153" t="s">
        <v>3120</v>
      </c>
      <c r="J15" s="6">
        <v>290000</v>
      </c>
      <c r="K15" s="6">
        <f t="shared" si="0"/>
        <v>1450000</v>
      </c>
      <c r="L15" s="6"/>
    </row>
    <row r="16" spans="1:12" ht="15.75" customHeight="1">
      <c r="A16" s="148">
        <f t="shared" si="1"/>
        <v>7</v>
      </c>
      <c r="B16" s="149" t="s">
        <v>2922</v>
      </c>
      <c r="C16" s="149" t="s">
        <v>2881</v>
      </c>
      <c r="D16" s="149" t="s">
        <v>12</v>
      </c>
      <c r="E16" s="149" t="s">
        <v>13</v>
      </c>
      <c r="F16" s="148">
        <v>17</v>
      </c>
      <c r="G16" s="151">
        <v>3.0588235294117645</v>
      </c>
      <c r="H16" s="152">
        <v>82</v>
      </c>
      <c r="I16" s="153" t="s">
        <v>2127</v>
      </c>
      <c r="J16" s="6">
        <v>290000</v>
      </c>
      <c r="K16" s="6">
        <f t="shared" si="0"/>
        <v>1450000</v>
      </c>
      <c r="L16" s="6"/>
    </row>
    <row r="17" spans="1:12" ht="15.75" customHeight="1">
      <c r="A17" s="148">
        <f t="shared" si="1"/>
        <v>8</v>
      </c>
      <c r="B17" s="149" t="s">
        <v>2903</v>
      </c>
      <c r="C17" s="149" t="s">
        <v>2255</v>
      </c>
      <c r="D17" s="149" t="s">
        <v>14</v>
      </c>
      <c r="E17" s="149" t="s">
        <v>15</v>
      </c>
      <c r="F17" s="148">
        <v>17</v>
      </c>
      <c r="G17" s="151">
        <v>2.9411764705882355</v>
      </c>
      <c r="H17" s="152">
        <v>82</v>
      </c>
      <c r="I17" s="153" t="s">
        <v>2127</v>
      </c>
      <c r="J17" s="6">
        <v>290000</v>
      </c>
      <c r="K17" s="6">
        <f t="shared" si="0"/>
        <v>1450000</v>
      </c>
      <c r="L17" s="6"/>
    </row>
    <row r="18" spans="1:12" ht="15.75" customHeight="1">
      <c r="A18" s="148">
        <f t="shared" si="1"/>
        <v>9</v>
      </c>
      <c r="B18" s="149" t="s">
        <v>2886</v>
      </c>
      <c r="C18" s="149" t="s">
        <v>2918</v>
      </c>
      <c r="D18" s="149" t="s">
        <v>16</v>
      </c>
      <c r="E18" s="149" t="s">
        <v>7</v>
      </c>
      <c r="F18" s="148">
        <v>17</v>
      </c>
      <c r="G18" s="151">
        <v>2.8823529411764706</v>
      </c>
      <c r="H18" s="152">
        <v>78</v>
      </c>
      <c r="I18" s="153" t="s">
        <v>3120</v>
      </c>
      <c r="J18" s="6">
        <v>290000</v>
      </c>
      <c r="K18" s="6">
        <f t="shared" si="0"/>
        <v>1450000</v>
      </c>
      <c r="L18" s="6"/>
    </row>
    <row r="19" spans="1:12" ht="15.75" customHeight="1">
      <c r="A19" s="148">
        <f t="shared" si="1"/>
        <v>10</v>
      </c>
      <c r="B19" s="149" t="s">
        <v>2246</v>
      </c>
      <c r="C19" s="149" t="s">
        <v>2980</v>
      </c>
      <c r="D19" s="149" t="s">
        <v>17</v>
      </c>
      <c r="E19" s="149" t="s">
        <v>2</v>
      </c>
      <c r="F19" s="148">
        <v>17</v>
      </c>
      <c r="G19" s="151">
        <v>2.8823529411764706</v>
      </c>
      <c r="H19" s="152">
        <v>82</v>
      </c>
      <c r="I19" s="153" t="s">
        <v>2127</v>
      </c>
      <c r="J19" s="6">
        <v>290000</v>
      </c>
      <c r="K19" s="6">
        <f t="shared" si="0"/>
        <v>1450000</v>
      </c>
      <c r="L19" s="6"/>
    </row>
    <row r="20" spans="1:12" ht="15.75" customHeight="1">
      <c r="A20" s="148">
        <f t="shared" si="1"/>
        <v>11</v>
      </c>
      <c r="B20" s="149" t="s">
        <v>2903</v>
      </c>
      <c r="C20" s="149" t="s">
        <v>2893</v>
      </c>
      <c r="D20" s="149" t="s">
        <v>18</v>
      </c>
      <c r="E20" s="149" t="s">
        <v>13</v>
      </c>
      <c r="F20" s="148">
        <v>17</v>
      </c>
      <c r="G20" s="151">
        <v>2.8823529411764706</v>
      </c>
      <c r="H20" s="152">
        <v>82</v>
      </c>
      <c r="I20" s="153" t="s">
        <v>2127</v>
      </c>
      <c r="J20" s="6">
        <v>290000</v>
      </c>
      <c r="K20" s="6">
        <f t="shared" si="0"/>
        <v>1450000</v>
      </c>
      <c r="L20" s="6"/>
    </row>
    <row r="21" spans="1:12" ht="15.75" customHeight="1">
      <c r="A21" s="148">
        <f t="shared" si="1"/>
        <v>12</v>
      </c>
      <c r="B21" s="149" t="s">
        <v>2581</v>
      </c>
      <c r="C21" s="149" t="s">
        <v>2916</v>
      </c>
      <c r="D21" s="149" t="s">
        <v>19</v>
      </c>
      <c r="E21" s="149" t="s">
        <v>5</v>
      </c>
      <c r="F21" s="148">
        <v>20</v>
      </c>
      <c r="G21" s="151">
        <v>2.85</v>
      </c>
      <c r="H21" s="152">
        <v>80</v>
      </c>
      <c r="I21" s="153" t="s">
        <v>2127</v>
      </c>
      <c r="J21" s="6">
        <v>290000</v>
      </c>
      <c r="K21" s="6">
        <f t="shared" si="0"/>
        <v>1450000</v>
      </c>
      <c r="L21" s="6"/>
    </row>
    <row r="22" spans="1:12" ht="15.75" customHeight="1">
      <c r="A22" s="148">
        <f t="shared" si="1"/>
        <v>13</v>
      </c>
      <c r="B22" s="149" t="s">
        <v>2977</v>
      </c>
      <c r="C22" s="149" t="s">
        <v>2923</v>
      </c>
      <c r="D22" s="149" t="s">
        <v>20</v>
      </c>
      <c r="E22" s="149" t="s">
        <v>5</v>
      </c>
      <c r="F22" s="148">
        <v>17</v>
      </c>
      <c r="G22" s="151">
        <v>2.823529411764706</v>
      </c>
      <c r="H22" s="152">
        <v>82</v>
      </c>
      <c r="I22" s="153" t="s">
        <v>2127</v>
      </c>
      <c r="J22" s="6">
        <v>290000</v>
      </c>
      <c r="K22" s="6">
        <f t="shared" si="0"/>
        <v>1450000</v>
      </c>
      <c r="L22" s="6"/>
    </row>
    <row r="23" spans="1:12" ht="15.75" customHeight="1">
      <c r="A23" s="148">
        <f t="shared" si="1"/>
        <v>14</v>
      </c>
      <c r="B23" s="149" t="s">
        <v>2886</v>
      </c>
      <c r="C23" s="149" t="s">
        <v>2866</v>
      </c>
      <c r="D23" s="149" t="s">
        <v>21</v>
      </c>
      <c r="E23" s="149" t="s">
        <v>2</v>
      </c>
      <c r="F23" s="148">
        <v>17</v>
      </c>
      <c r="G23" s="151">
        <v>2.823529411764706</v>
      </c>
      <c r="H23" s="152">
        <v>82</v>
      </c>
      <c r="I23" s="153" t="s">
        <v>2127</v>
      </c>
      <c r="J23" s="6">
        <v>290000</v>
      </c>
      <c r="K23" s="6">
        <f t="shared" si="0"/>
        <v>1450000</v>
      </c>
      <c r="L23" s="6"/>
    </row>
    <row r="24" spans="1:12" ht="15.75" customHeight="1">
      <c r="A24" s="148">
        <f t="shared" si="1"/>
        <v>15</v>
      </c>
      <c r="B24" s="149" t="s">
        <v>2886</v>
      </c>
      <c r="C24" s="149" t="s">
        <v>2913</v>
      </c>
      <c r="D24" s="149" t="s">
        <v>22</v>
      </c>
      <c r="E24" s="149" t="s">
        <v>13</v>
      </c>
      <c r="F24" s="148">
        <v>17</v>
      </c>
      <c r="G24" s="151">
        <v>2.823529411764706</v>
      </c>
      <c r="H24" s="152">
        <v>80</v>
      </c>
      <c r="I24" s="153" t="s">
        <v>2127</v>
      </c>
      <c r="J24" s="6">
        <v>290000</v>
      </c>
      <c r="K24" s="6">
        <f t="shared" si="0"/>
        <v>1450000</v>
      </c>
      <c r="L24" s="6"/>
    </row>
    <row r="25" spans="1:12" ht="15.75" customHeight="1">
      <c r="A25" s="148">
        <f t="shared" si="1"/>
        <v>16</v>
      </c>
      <c r="B25" s="149" t="s">
        <v>2674</v>
      </c>
      <c r="C25" s="149" t="s">
        <v>2271</v>
      </c>
      <c r="D25" s="149" t="s">
        <v>23</v>
      </c>
      <c r="E25" s="149" t="s">
        <v>24</v>
      </c>
      <c r="F25" s="148">
        <v>17</v>
      </c>
      <c r="G25" s="151">
        <v>2.823529411764706</v>
      </c>
      <c r="H25" s="152">
        <v>77</v>
      </c>
      <c r="I25" s="153" t="s">
        <v>3120</v>
      </c>
      <c r="J25" s="6">
        <v>290000</v>
      </c>
      <c r="K25" s="6">
        <f t="shared" si="0"/>
        <v>1450000</v>
      </c>
      <c r="L25" s="6"/>
    </row>
    <row r="26" spans="1:12" ht="15.75" customHeight="1">
      <c r="A26" s="148">
        <f t="shared" si="1"/>
        <v>17</v>
      </c>
      <c r="B26" s="149" t="s">
        <v>25</v>
      </c>
      <c r="C26" s="149" t="s">
        <v>2916</v>
      </c>
      <c r="D26" s="149" t="s">
        <v>26</v>
      </c>
      <c r="E26" s="149" t="s">
        <v>15</v>
      </c>
      <c r="F26" s="148">
        <v>20</v>
      </c>
      <c r="G26" s="151">
        <v>2.8</v>
      </c>
      <c r="H26" s="152">
        <v>90</v>
      </c>
      <c r="I26" s="153" t="s">
        <v>2647</v>
      </c>
      <c r="J26" s="6">
        <v>290000</v>
      </c>
      <c r="K26" s="6">
        <f t="shared" si="0"/>
        <v>1450000</v>
      </c>
      <c r="L26" s="6"/>
    </row>
    <row r="27" spans="1:12" ht="15.75" customHeight="1">
      <c r="A27" s="148">
        <f t="shared" si="1"/>
        <v>18</v>
      </c>
      <c r="B27" s="149" t="s">
        <v>2380</v>
      </c>
      <c r="C27" s="149" t="s">
        <v>27</v>
      </c>
      <c r="D27" s="149" t="s">
        <v>28</v>
      </c>
      <c r="E27" s="149" t="s">
        <v>7</v>
      </c>
      <c r="F27" s="148">
        <v>17</v>
      </c>
      <c r="G27" s="151">
        <v>2.7647058823529407</v>
      </c>
      <c r="H27" s="152">
        <v>80</v>
      </c>
      <c r="I27" s="153" t="s">
        <v>2127</v>
      </c>
      <c r="J27" s="6">
        <v>290000</v>
      </c>
      <c r="K27" s="6">
        <f t="shared" si="0"/>
        <v>1450000</v>
      </c>
      <c r="L27" s="6"/>
    </row>
    <row r="28" spans="1:12" ht="15.75" customHeight="1">
      <c r="A28" s="148">
        <f t="shared" si="1"/>
        <v>19</v>
      </c>
      <c r="B28" s="149" t="s">
        <v>2246</v>
      </c>
      <c r="C28" s="149" t="s">
        <v>2905</v>
      </c>
      <c r="D28" s="149" t="s">
        <v>29</v>
      </c>
      <c r="E28" s="149" t="s">
        <v>7</v>
      </c>
      <c r="F28" s="148">
        <v>17</v>
      </c>
      <c r="G28" s="151">
        <v>2.7647058823529407</v>
      </c>
      <c r="H28" s="152">
        <v>78</v>
      </c>
      <c r="I28" s="153" t="s">
        <v>3120</v>
      </c>
      <c r="J28" s="6">
        <v>290000</v>
      </c>
      <c r="K28" s="6">
        <f t="shared" si="0"/>
        <v>1450000</v>
      </c>
      <c r="L28" s="6"/>
    </row>
    <row r="29" spans="1:12" ht="15.75" customHeight="1">
      <c r="A29" s="148">
        <f t="shared" si="1"/>
        <v>20</v>
      </c>
      <c r="B29" s="149" t="s">
        <v>30</v>
      </c>
      <c r="C29" s="149" t="s">
        <v>2291</v>
      </c>
      <c r="D29" s="149" t="s">
        <v>31</v>
      </c>
      <c r="E29" s="149" t="s">
        <v>7</v>
      </c>
      <c r="F29" s="148">
        <v>17</v>
      </c>
      <c r="G29" s="151">
        <v>2.7647058823529407</v>
      </c>
      <c r="H29" s="152">
        <v>81</v>
      </c>
      <c r="I29" s="153" t="s">
        <v>2127</v>
      </c>
      <c r="J29" s="6">
        <v>290000</v>
      </c>
      <c r="K29" s="6">
        <f t="shared" si="0"/>
        <v>1450000</v>
      </c>
      <c r="L29" s="6"/>
    </row>
    <row r="30" spans="1:12" ht="15.75" customHeight="1">
      <c r="A30" s="148">
        <f t="shared" si="1"/>
        <v>21</v>
      </c>
      <c r="B30" s="149" t="s">
        <v>32</v>
      </c>
      <c r="C30" s="149" t="s">
        <v>2275</v>
      </c>
      <c r="D30" s="149" t="s">
        <v>33</v>
      </c>
      <c r="E30" s="149" t="s">
        <v>15</v>
      </c>
      <c r="F30" s="148">
        <v>17</v>
      </c>
      <c r="G30" s="151">
        <v>2.7647058823529407</v>
      </c>
      <c r="H30" s="152">
        <v>86</v>
      </c>
      <c r="I30" s="153" t="s">
        <v>2127</v>
      </c>
      <c r="J30" s="6">
        <v>290000</v>
      </c>
      <c r="K30" s="6">
        <f t="shared" si="0"/>
        <v>1450000</v>
      </c>
      <c r="L30" s="6"/>
    </row>
    <row r="31" spans="1:12" ht="15.75" customHeight="1">
      <c r="A31" s="148">
        <f t="shared" si="1"/>
        <v>22</v>
      </c>
      <c r="B31" s="149" t="s">
        <v>2668</v>
      </c>
      <c r="C31" s="149" t="s">
        <v>2975</v>
      </c>
      <c r="D31" s="149" t="s">
        <v>34</v>
      </c>
      <c r="E31" s="149" t="s">
        <v>15</v>
      </c>
      <c r="F31" s="148">
        <v>17</v>
      </c>
      <c r="G31" s="151">
        <v>2.7647058823529407</v>
      </c>
      <c r="H31" s="152">
        <v>81</v>
      </c>
      <c r="I31" s="153" t="s">
        <v>2127</v>
      </c>
      <c r="J31" s="6">
        <v>290000</v>
      </c>
      <c r="K31" s="6">
        <f t="shared" si="0"/>
        <v>1450000</v>
      </c>
      <c r="L31" s="6"/>
    </row>
    <row r="32" spans="1:12" ht="15.75" customHeight="1">
      <c r="A32" s="148">
        <f t="shared" si="1"/>
        <v>23</v>
      </c>
      <c r="B32" s="149" t="s">
        <v>2904</v>
      </c>
      <c r="C32" s="149" t="s">
        <v>3010</v>
      </c>
      <c r="D32" s="149" t="s">
        <v>35</v>
      </c>
      <c r="E32" s="149" t="s">
        <v>15</v>
      </c>
      <c r="F32" s="148">
        <v>17</v>
      </c>
      <c r="G32" s="151">
        <v>2.7647058823529407</v>
      </c>
      <c r="H32" s="152">
        <v>79</v>
      </c>
      <c r="I32" s="153" t="s">
        <v>3120</v>
      </c>
      <c r="J32" s="6">
        <v>290000</v>
      </c>
      <c r="K32" s="6">
        <f t="shared" si="0"/>
        <v>1450000</v>
      </c>
      <c r="L32" s="6"/>
    </row>
    <row r="33" spans="1:12" ht="15.75" customHeight="1">
      <c r="A33" s="148">
        <f t="shared" si="1"/>
        <v>24</v>
      </c>
      <c r="B33" s="149" t="s">
        <v>2315</v>
      </c>
      <c r="C33" s="149" t="s">
        <v>2291</v>
      </c>
      <c r="D33" s="149" t="s">
        <v>36</v>
      </c>
      <c r="E33" s="149" t="s">
        <v>5</v>
      </c>
      <c r="F33" s="148">
        <v>17</v>
      </c>
      <c r="G33" s="151">
        <v>2.7647058823529407</v>
      </c>
      <c r="H33" s="152">
        <v>88</v>
      </c>
      <c r="I33" s="153" t="s">
        <v>2127</v>
      </c>
      <c r="J33" s="6">
        <v>290000</v>
      </c>
      <c r="K33" s="6">
        <f t="shared" si="0"/>
        <v>1450000</v>
      </c>
      <c r="L33" s="6"/>
    </row>
    <row r="34" spans="1:12" ht="15.75" customHeight="1">
      <c r="A34" s="148">
        <f t="shared" si="1"/>
        <v>25</v>
      </c>
      <c r="B34" s="149" t="s">
        <v>10</v>
      </c>
      <c r="C34" s="149" t="s">
        <v>2915</v>
      </c>
      <c r="D34" s="149" t="s">
        <v>37</v>
      </c>
      <c r="E34" s="149" t="s">
        <v>2</v>
      </c>
      <c r="F34" s="148">
        <v>17</v>
      </c>
      <c r="G34" s="151">
        <v>2.7647058823529407</v>
      </c>
      <c r="H34" s="152">
        <v>81</v>
      </c>
      <c r="I34" s="153" t="s">
        <v>2127</v>
      </c>
      <c r="J34" s="6">
        <v>290000</v>
      </c>
      <c r="K34" s="6">
        <f t="shared" si="0"/>
        <v>1450000</v>
      </c>
      <c r="L34" s="6"/>
    </row>
    <row r="35" spans="1:12" ht="15.75" customHeight="1">
      <c r="A35" s="148">
        <f t="shared" si="1"/>
        <v>26</v>
      </c>
      <c r="B35" s="149" t="s">
        <v>2939</v>
      </c>
      <c r="C35" s="149" t="s">
        <v>2665</v>
      </c>
      <c r="D35" s="149" t="s">
        <v>38</v>
      </c>
      <c r="E35" s="149" t="s">
        <v>39</v>
      </c>
      <c r="F35" s="148">
        <v>17</v>
      </c>
      <c r="G35" s="151">
        <v>2.7647058823529407</v>
      </c>
      <c r="H35" s="152">
        <v>84</v>
      </c>
      <c r="I35" s="153" t="s">
        <v>2127</v>
      </c>
      <c r="J35" s="6">
        <v>290000</v>
      </c>
      <c r="K35" s="6">
        <f t="shared" si="0"/>
        <v>1450000</v>
      </c>
      <c r="L35" s="6"/>
    </row>
    <row r="36" spans="1:12" ht="15.75" customHeight="1">
      <c r="A36" s="148">
        <f t="shared" si="1"/>
        <v>27</v>
      </c>
      <c r="B36" s="149" t="s">
        <v>2123</v>
      </c>
      <c r="C36" s="149" t="s">
        <v>40</v>
      </c>
      <c r="D36" s="149" t="s">
        <v>41</v>
      </c>
      <c r="E36" s="149" t="s">
        <v>39</v>
      </c>
      <c r="F36" s="148">
        <v>17</v>
      </c>
      <c r="G36" s="151">
        <v>2.7647058823529407</v>
      </c>
      <c r="H36" s="152">
        <v>89</v>
      </c>
      <c r="I36" s="153" t="s">
        <v>2127</v>
      </c>
      <c r="J36" s="6">
        <v>290000</v>
      </c>
      <c r="K36" s="6">
        <f t="shared" si="0"/>
        <v>1450000</v>
      </c>
      <c r="L36" s="6"/>
    </row>
    <row r="37" spans="1:12" ht="15.75" customHeight="1">
      <c r="A37" s="148">
        <f t="shared" si="1"/>
        <v>28</v>
      </c>
      <c r="B37" s="149" t="s">
        <v>42</v>
      </c>
      <c r="C37" s="149" t="s">
        <v>2943</v>
      </c>
      <c r="D37" s="149" t="s">
        <v>43</v>
      </c>
      <c r="E37" s="149" t="s">
        <v>7</v>
      </c>
      <c r="F37" s="148">
        <v>20</v>
      </c>
      <c r="G37" s="151">
        <v>2.75</v>
      </c>
      <c r="H37" s="152">
        <v>76</v>
      </c>
      <c r="I37" s="153" t="s">
        <v>3120</v>
      </c>
      <c r="J37" s="6">
        <v>290000</v>
      </c>
      <c r="K37" s="6">
        <f t="shared" si="0"/>
        <v>1450000</v>
      </c>
      <c r="L37" s="6"/>
    </row>
    <row r="38" spans="1:12" ht="15.75" customHeight="1">
      <c r="A38" s="148">
        <f t="shared" si="1"/>
        <v>29</v>
      </c>
      <c r="B38" s="149" t="s">
        <v>44</v>
      </c>
      <c r="C38" s="149" t="s">
        <v>2666</v>
      </c>
      <c r="D38" s="149" t="s">
        <v>45</v>
      </c>
      <c r="E38" s="149" t="s">
        <v>5</v>
      </c>
      <c r="F38" s="148">
        <v>17</v>
      </c>
      <c r="G38" s="151">
        <v>2.7058823529411766</v>
      </c>
      <c r="H38" s="152">
        <v>89</v>
      </c>
      <c r="I38" s="153" t="s">
        <v>2127</v>
      </c>
      <c r="J38" s="6">
        <v>290000</v>
      </c>
      <c r="K38" s="6">
        <f t="shared" si="0"/>
        <v>1450000</v>
      </c>
      <c r="L38" s="6"/>
    </row>
    <row r="39" spans="1:12" ht="15.75" customHeight="1">
      <c r="A39" s="148">
        <f t="shared" si="1"/>
        <v>30</v>
      </c>
      <c r="B39" s="149" t="s">
        <v>46</v>
      </c>
      <c r="C39" s="149" t="s">
        <v>47</v>
      </c>
      <c r="D39" s="149" t="s">
        <v>48</v>
      </c>
      <c r="E39" s="149" t="s">
        <v>39</v>
      </c>
      <c r="F39" s="148">
        <v>17</v>
      </c>
      <c r="G39" s="151">
        <v>2.7058823529411766</v>
      </c>
      <c r="H39" s="152">
        <v>84</v>
      </c>
      <c r="I39" s="153" t="s">
        <v>2127</v>
      </c>
      <c r="J39" s="6">
        <v>290000</v>
      </c>
      <c r="K39" s="6">
        <f t="shared" si="0"/>
        <v>1450000</v>
      </c>
      <c r="L39" s="6"/>
    </row>
    <row r="40" spans="1:12" ht="15.75" customHeight="1">
      <c r="A40" s="148">
        <f t="shared" si="1"/>
        <v>31</v>
      </c>
      <c r="B40" s="149" t="s">
        <v>2886</v>
      </c>
      <c r="C40" s="149" t="s">
        <v>2915</v>
      </c>
      <c r="D40" s="149" t="s">
        <v>49</v>
      </c>
      <c r="E40" s="149" t="s">
        <v>39</v>
      </c>
      <c r="F40" s="148">
        <v>17</v>
      </c>
      <c r="G40" s="151">
        <v>2.7058823529411766</v>
      </c>
      <c r="H40" s="152">
        <v>81</v>
      </c>
      <c r="I40" s="153" t="s">
        <v>2127</v>
      </c>
      <c r="J40" s="6">
        <v>290000</v>
      </c>
      <c r="K40" s="6">
        <f t="shared" si="0"/>
        <v>1450000</v>
      </c>
      <c r="L40" s="6"/>
    </row>
    <row r="41" spans="1:12" ht="15.75" customHeight="1">
      <c r="A41" s="148">
        <f t="shared" si="1"/>
        <v>32</v>
      </c>
      <c r="B41" s="149" t="s">
        <v>50</v>
      </c>
      <c r="C41" s="149" t="s">
        <v>2271</v>
      </c>
      <c r="D41" s="149" t="s">
        <v>51</v>
      </c>
      <c r="E41" s="149" t="s">
        <v>39</v>
      </c>
      <c r="F41" s="148">
        <v>17</v>
      </c>
      <c r="G41" s="151">
        <v>2.7058823529411766</v>
      </c>
      <c r="H41" s="152">
        <v>71</v>
      </c>
      <c r="I41" s="153" t="s">
        <v>3120</v>
      </c>
      <c r="J41" s="6">
        <v>290000</v>
      </c>
      <c r="K41" s="6">
        <f t="shared" si="0"/>
        <v>1450000</v>
      </c>
      <c r="L41" s="6"/>
    </row>
    <row r="42" spans="1:12" ht="15.75" customHeight="1">
      <c r="A42" s="148">
        <f t="shared" si="1"/>
        <v>33</v>
      </c>
      <c r="B42" s="149" t="s">
        <v>2933</v>
      </c>
      <c r="C42" s="149" t="s">
        <v>2942</v>
      </c>
      <c r="D42" s="149" t="s">
        <v>52</v>
      </c>
      <c r="E42" s="149" t="s">
        <v>13</v>
      </c>
      <c r="F42" s="148">
        <v>17</v>
      </c>
      <c r="G42" s="151">
        <v>2.7058823529411766</v>
      </c>
      <c r="H42" s="152">
        <v>79</v>
      </c>
      <c r="I42" s="153" t="s">
        <v>3120</v>
      </c>
      <c r="J42" s="6">
        <v>290000</v>
      </c>
      <c r="K42" s="6">
        <f t="shared" si="0"/>
        <v>1450000</v>
      </c>
      <c r="L42" s="6"/>
    </row>
    <row r="43" spans="1:12" ht="15.75" customHeight="1">
      <c r="A43" s="148">
        <f t="shared" si="1"/>
        <v>34</v>
      </c>
      <c r="B43" s="149" t="s">
        <v>53</v>
      </c>
      <c r="C43" s="149" t="s">
        <v>2906</v>
      </c>
      <c r="D43" s="149" t="s">
        <v>54</v>
      </c>
      <c r="E43" s="149" t="s">
        <v>24</v>
      </c>
      <c r="F43" s="148">
        <v>17</v>
      </c>
      <c r="G43" s="151">
        <v>2.7058823529411766</v>
      </c>
      <c r="H43" s="152">
        <v>81</v>
      </c>
      <c r="I43" s="153" t="s">
        <v>2127</v>
      </c>
      <c r="J43" s="6">
        <v>290000</v>
      </c>
      <c r="K43" s="6">
        <f t="shared" si="0"/>
        <v>1450000</v>
      </c>
      <c r="L43" s="6"/>
    </row>
    <row r="44" spans="1:12" ht="15.75" customHeight="1">
      <c r="A44" s="148">
        <f t="shared" si="1"/>
        <v>35</v>
      </c>
      <c r="B44" s="149" t="s">
        <v>2886</v>
      </c>
      <c r="C44" s="149" t="s">
        <v>55</v>
      </c>
      <c r="D44" s="149" t="s">
        <v>56</v>
      </c>
      <c r="E44" s="149" t="s">
        <v>15</v>
      </c>
      <c r="F44" s="148">
        <v>19</v>
      </c>
      <c r="G44" s="151">
        <v>2.6842105263157894</v>
      </c>
      <c r="H44" s="152">
        <v>80</v>
      </c>
      <c r="I44" s="153" t="s">
        <v>2127</v>
      </c>
      <c r="J44" s="6">
        <v>290000</v>
      </c>
      <c r="K44" s="6">
        <f t="shared" si="0"/>
        <v>1450000</v>
      </c>
      <c r="L44" s="6"/>
    </row>
    <row r="45" spans="1:12" ht="15.75" customHeight="1">
      <c r="A45" s="148">
        <f t="shared" si="1"/>
        <v>36</v>
      </c>
      <c r="B45" s="149" t="s">
        <v>57</v>
      </c>
      <c r="C45" s="149" t="s">
        <v>2253</v>
      </c>
      <c r="D45" s="149" t="s">
        <v>58</v>
      </c>
      <c r="E45" s="149" t="s">
        <v>7</v>
      </c>
      <c r="F45" s="148">
        <v>17</v>
      </c>
      <c r="G45" s="151">
        <v>2.6470588235294117</v>
      </c>
      <c r="H45" s="152">
        <v>80</v>
      </c>
      <c r="I45" s="153" t="s">
        <v>2127</v>
      </c>
      <c r="J45" s="6">
        <v>290000</v>
      </c>
      <c r="K45" s="6">
        <f t="shared" si="0"/>
        <v>1450000</v>
      </c>
      <c r="L45" s="6"/>
    </row>
    <row r="46" spans="1:12" ht="15.75" customHeight="1">
      <c r="A46" s="148">
        <f t="shared" si="1"/>
        <v>37</v>
      </c>
      <c r="B46" s="149" t="s">
        <v>59</v>
      </c>
      <c r="C46" s="149" t="s">
        <v>2259</v>
      </c>
      <c r="D46" s="149" t="s">
        <v>60</v>
      </c>
      <c r="E46" s="149" t="s">
        <v>15</v>
      </c>
      <c r="F46" s="148">
        <v>17</v>
      </c>
      <c r="G46" s="151">
        <v>2.6470588235294117</v>
      </c>
      <c r="H46" s="152">
        <v>83</v>
      </c>
      <c r="I46" s="153" t="s">
        <v>2127</v>
      </c>
      <c r="J46" s="6">
        <v>290000</v>
      </c>
      <c r="K46" s="6">
        <f t="shared" si="0"/>
        <v>1450000</v>
      </c>
      <c r="L46" s="6"/>
    </row>
    <row r="47" spans="1:12" ht="15.75" customHeight="1">
      <c r="A47" s="148">
        <f t="shared" si="1"/>
        <v>38</v>
      </c>
      <c r="B47" s="149" t="s">
        <v>61</v>
      </c>
      <c r="C47" s="149" t="s">
        <v>2916</v>
      </c>
      <c r="D47" s="149" t="s">
        <v>62</v>
      </c>
      <c r="E47" s="149" t="s">
        <v>2</v>
      </c>
      <c r="F47" s="148">
        <v>17</v>
      </c>
      <c r="G47" s="151">
        <v>2.6470588235294117</v>
      </c>
      <c r="H47" s="152">
        <v>80</v>
      </c>
      <c r="I47" s="153" t="s">
        <v>2127</v>
      </c>
      <c r="J47" s="6">
        <v>290000</v>
      </c>
      <c r="K47" s="6">
        <f t="shared" si="0"/>
        <v>1450000</v>
      </c>
      <c r="L47" s="6"/>
    </row>
    <row r="48" spans="1:12" ht="15.75" customHeight="1">
      <c r="A48" s="148">
        <f t="shared" si="1"/>
        <v>39</v>
      </c>
      <c r="B48" s="149" t="s">
        <v>2908</v>
      </c>
      <c r="C48" s="149" t="s">
        <v>2250</v>
      </c>
      <c r="D48" s="149" t="s">
        <v>63</v>
      </c>
      <c r="E48" s="149" t="s">
        <v>2</v>
      </c>
      <c r="F48" s="148">
        <v>17</v>
      </c>
      <c r="G48" s="151">
        <v>2.6470588235294117</v>
      </c>
      <c r="H48" s="152">
        <v>80</v>
      </c>
      <c r="I48" s="153" t="s">
        <v>2127</v>
      </c>
      <c r="J48" s="6">
        <v>290000</v>
      </c>
      <c r="K48" s="6">
        <f t="shared" si="0"/>
        <v>1450000</v>
      </c>
      <c r="L48" s="6"/>
    </row>
    <row r="49" spans="1:12" ht="15.75" customHeight="1">
      <c r="A49" s="148">
        <f t="shared" si="1"/>
        <v>40</v>
      </c>
      <c r="B49" s="149" t="s">
        <v>64</v>
      </c>
      <c r="C49" s="149" t="s">
        <v>65</v>
      </c>
      <c r="D49" s="149" t="s">
        <v>66</v>
      </c>
      <c r="E49" s="149" t="s">
        <v>39</v>
      </c>
      <c r="F49" s="148">
        <v>17</v>
      </c>
      <c r="G49" s="151">
        <v>2.6470588235294117</v>
      </c>
      <c r="H49" s="152">
        <v>78</v>
      </c>
      <c r="I49" s="153" t="s">
        <v>3120</v>
      </c>
      <c r="J49" s="6">
        <v>290000</v>
      </c>
      <c r="K49" s="6">
        <f t="shared" si="0"/>
        <v>1450000</v>
      </c>
      <c r="L49" s="6"/>
    </row>
    <row r="50" spans="1:12" ht="15.75" customHeight="1">
      <c r="A50" s="148">
        <f t="shared" si="1"/>
        <v>41</v>
      </c>
      <c r="B50" s="149" t="s">
        <v>2674</v>
      </c>
      <c r="C50" s="149" t="s">
        <v>2881</v>
      </c>
      <c r="D50" s="149" t="s">
        <v>67</v>
      </c>
      <c r="E50" s="149" t="s">
        <v>24</v>
      </c>
      <c r="F50" s="148">
        <v>17</v>
      </c>
      <c r="G50" s="151">
        <v>2.6470588235294117</v>
      </c>
      <c r="H50" s="152">
        <v>80</v>
      </c>
      <c r="I50" s="153" t="s">
        <v>2127</v>
      </c>
      <c r="J50" s="6">
        <v>290000</v>
      </c>
      <c r="K50" s="6">
        <f t="shared" si="0"/>
        <v>1450000</v>
      </c>
      <c r="L50" s="6"/>
    </row>
    <row r="51" spans="1:12" ht="15.75" customHeight="1">
      <c r="A51" s="148">
        <f t="shared" si="1"/>
        <v>42</v>
      </c>
      <c r="B51" s="149" t="s">
        <v>2903</v>
      </c>
      <c r="C51" s="149" t="s">
        <v>2935</v>
      </c>
      <c r="D51" s="149" t="s">
        <v>68</v>
      </c>
      <c r="E51" s="149" t="s">
        <v>24</v>
      </c>
      <c r="F51" s="148">
        <v>17</v>
      </c>
      <c r="G51" s="151">
        <v>2.6470588235294117</v>
      </c>
      <c r="H51" s="152">
        <v>80</v>
      </c>
      <c r="I51" s="153" t="s">
        <v>2127</v>
      </c>
      <c r="J51" s="6">
        <v>290000</v>
      </c>
      <c r="K51" s="6">
        <f t="shared" si="0"/>
        <v>1450000</v>
      </c>
      <c r="L51" s="6"/>
    </row>
    <row r="52" spans="1:12" ht="15.75" customHeight="1">
      <c r="A52" s="148">
        <f t="shared" si="1"/>
        <v>43</v>
      </c>
      <c r="B52" s="154" t="s">
        <v>2922</v>
      </c>
      <c r="C52" s="154" t="s">
        <v>2261</v>
      </c>
      <c r="D52" s="154" t="s">
        <v>69</v>
      </c>
      <c r="E52" s="154" t="s">
        <v>24</v>
      </c>
      <c r="F52" s="156">
        <v>20</v>
      </c>
      <c r="G52" s="157">
        <v>2.6</v>
      </c>
      <c r="H52" s="158">
        <v>80</v>
      </c>
      <c r="I52" s="159" t="s">
        <v>2127</v>
      </c>
      <c r="J52" s="12">
        <v>290000</v>
      </c>
      <c r="K52" s="12">
        <f t="shared" si="0"/>
        <v>1450000</v>
      </c>
      <c r="L52" s="12"/>
    </row>
    <row r="53" spans="1:12" ht="12.75">
      <c r="A53" s="161"/>
      <c r="B53" s="162"/>
      <c r="C53" s="162"/>
      <c r="D53" s="162"/>
      <c r="E53" s="162"/>
      <c r="F53" s="161"/>
      <c r="G53" s="161"/>
      <c r="H53" s="162"/>
      <c r="I53" s="162"/>
      <c r="J53" s="163"/>
      <c r="K53" s="164">
        <f>SUM(K10:K52)</f>
        <v>62500000</v>
      </c>
      <c r="L53" s="165"/>
    </row>
    <row r="54" ht="12.75">
      <c r="K54" s="162"/>
    </row>
    <row r="55" spans="9:12" ht="15.75">
      <c r="I55" s="63"/>
      <c r="J55" s="64" t="s">
        <v>2637</v>
      </c>
      <c r="K55" s="64"/>
      <c r="L55" s="64"/>
    </row>
    <row r="56" spans="9:12" ht="15.75">
      <c r="I56" s="63"/>
      <c r="J56" s="64" t="s">
        <v>2637</v>
      </c>
      <c r="K56" s="64"/>
      <c r="L56" s="64"/>
    </row>
    <row r="57" spans="9:12" ht="12.75">
      <c r="I57" s="63"/>
      <c r="J57" s="63"/>
      <c r="K57" s="63"/>
      <c r="L57" s="65"/>
    </row>
    <row r="58" spans="9:12" ht="12.75">
      <c r="I58" s="63"/>
      <c r="J58" s="63"/>
      <c r="K58" s="63"/>
      <c r="L58" s="65"/>
    </row>
    <row r="59" spans="9:12" ht="12.75">
      <c r="I59" s="63"/>
      <c r="J59" s="63"/>
      <c r="K59" s="63"/>
      <c r="L59" s="65"/>
    </row>
    <row r="60" spans="9:12" ht="12.75">
      <c r="I60" s="63"/>
      <c r="J60" s="63"/>
      <c r="K60" s="63"/>
      <c r="L60" s="65"/>
    </row>
    <row r="61" spans="9:12" ht="12.75">
      <c r="I61" s="63"/>
      <c r="J61" s="63"/>
      <c r="K61" s="63"/>
      <c r="L61" s="65"/>
    </row>
    <row r="62" spans="9:12" ht="16.5">
      <c r="I62" s="54" t="s">
        <v>70</v>
      </c>
      <c r="J62" s="63"/>
      <c r="K62" s="63"/>
      <c r="L62" s="65"/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1" sqref="A1:IV16384"/>
    </sheetView>
  </sheetViews>
  <sheetFormatPr defaultColWidth="9.140625" defaultRowHeight="12.75"/>
  <cols>
    <col min="1" max="1" width="4.8515625" style="0" customWidth="1"/>
    <col min="2" max="2" width="17.140625" style="0" customWidth="1"/>
    <col min="3" max="3" width="6.57421875" style="0" customWidth="1"/>
    <col min="4" max="4" width="10.7109375" style="0" customWidth="1"/>
    <col min="5" max="5" width="6.28125" style="0" customWidth="1"/>
    <col min="6" max="6" width="5.8515625" style="0" customWidth="1"/>
    <col min="7" max="7" width="8.140625" style="0" customWidth="1"/>
    <col min="8" max="8" width="8.421875" style="0" hidden="1" customWidth="1"/>
    <col min="9" max="9" width="8.140625" style="0" customWidth="1"/>
    <col min="10" max="10" width="8.421875" style="0" customWidth="1"/>
    <col min="11" max="11" width="13.00390625" style="0" customWidth="1"/>
    <col min="12" max="12" width="11.140625" style="0" customWidth="1"/>
    <col min="13" max="16384" width="6.8515625" style="0" customWidth="1"/>
  </cols>
  <sheetData>
    <row r="1" spans="1:11" ht="16.5">
      <c r="A1" s="55" t="s">
        <v>2623</v>
      </c>
      <c r="B1" s="55"/>
      <c r="C1" s="55"/>
      <c r="D1" s="55"/>
      <c r="E1" s="55"/>
      <c r="F1" s="55"/>
      <c r="G1" s="55"/>
      <c r="H1" s="55"/>
      <c r="I1" s="47"/>
      <c r="J1" s="55"/>
      <c r="K1" s="48"/>
    </row>
    <row r="2" spans="1:11" ht="18">
      <c r="A2" s="55" t="s">
        <v>2633</v>
      </c>
      <c r="B2" s="55"/>
      <c r="C2" s="55"/>
      <c r="D2" s="55"/>
      <c r="E2" s="55"/>
      <c r="F2" s="55"/>
      <c r="G2" s="55"/>
      <c r="H2" s="55"/>
      <c r="I2" s="47"/>
      <c r="J2" s="55"/>
      <c r="K2" s="48"/>
    </row>
    <row r="3" spans="1:10" ht="18">
      <c r="A3" s="49"/>
      <c r="B3" s="49"/>
      <c r="C3" s="49"/>
      <c r="D3" s="49"/>
      <c r="E3" s="49"/>
      <c r="F3" s="49"/>
      <c r="G3" s="49"/>
      <c r="H3" s="49"/>
      <c r="I3" s="50"/>
      <c r="J3" s="49"/>
    </row>
    <row r="4" spans="1:10" ht="18">
      <c r="A4" s="49"/>
      <c r="B4" s="49"/>
      <c r="C4" s="49"/>
      <c r="D4" s="49"/>
      <c r="E4" s="49"/>
      <c r="F4" s="49"/>
      <c r="G4" s="49"/>
      <c r="H4" s="49"/>
      <c r="I4" s="50"/>
      <c r="J4" s="49"/>
    </row>
    <row r="5" spans="1:10" ht="19.5">
      <c r="A5" s="49"/>
      <c r="B5" s="55" t="s">
        <v>2639</v>
      </c>
      <c r="C5" s="49"/>
      <c r="D5" s="51"/>
      <c r="E5" s="49"/>
      <c r="F5" s="49"/>
      <c r="G5" s="49"/>
      <c r="H5" s="49"/>
      <c r="I5" s="50"/>
      <c r="J5" s="49"/>
    </row>
    <row r="6" spans="1:11" ht="18">
      <c r="A6" s="49"/>
      <c r="B6" s="135" t="s">
        <v>71</v>
      </c>
      <c r="C6" s="136"/>
      <c r="D6" s="135"/>
      <c r="E6" s="135"/>
      <c r="F6" s="135"/>
      <c r="G6" s="135"/>
      <c r="H6" s="135"/>
      <c r="I6" s="137"/>
      <c r="J6" s="125"/>
      <c r="K6" s="70"/>
    </row>
    <row r="7" spans="1:10" ht="18">
      <c r="A7" s="49"/>
      <c r="B7" s="52" t="s">
        <v>2632</v>
      </c>
      <c r="C7" s="53"/>
      <c r="D7" s="54"/>
      <c r="E7" s="49"/>
      <c r="F7" s="49"/>
      <c r="G7" s="49"/>
      <c r="H7" s="49"/>
      <c r="I7" s="50"/>
      <c r="J7" s="49"/>
    </row>
    <row r="8" spans="1:12" ht="18">
      <c r="A8" s="138"/>
      <c r="B8" s="139"/>
      <c r="C8" s="140"/>
      <c r="D8" s="141"/>
      <c r="E8" s="138"/>
      <c r="F8" s="138"/>
      <c r="G8" s="138"/>
      <c r="H8" s="138"/>
      <c r="I8" s="142"/>
      <c r="J8" s="138"/>
      <c r="K8" s="143"/>
      <c r="L8" s="143"/>
    </row>
    <row r="9" spans="1:13" ht="14.25">
      <c r="A9" s="66" t="s">
        <v>2624</v>
      </c>
      <c r="B9" s="67" t="s">
        <v>2635</v>
      </c>
      <c r="C9" s="67" t="s">
        <v>2634</v>
      </c>
      <c r="D9" s="67" t="s">
        <v>2299</v>
      </c>
      <c r="E9" s="67" t="s">
        <v>2625</v>
      </c>
      <c r="F9" s="67" t="s">
        <v>2626</v>
      </c>
      <c r="G9" s="67" t="s">
        <v>2627</v>
      </c>
      <c r="H9" s="67" t="s">
        <v>2626</v>
      </c>
      <c r="I9" s="67" t="s">
        <v>2628</v>
      </c>
      <c r="J9" s="68" t="s">
        <v>2629</v>
      </c>
      <c r="K9" s="68" t="s">
        <v>2630</v>
      </c>
      <c r="L9" s="67" t="s">
        <v>2631</v>
      </c>
      <c r="M9" s="147"/>
    </row>
    <row r="10" spans="1:13" ht="15.75" customHeight="1">
      <c r="A10" s="148">
        <v>1</v>
      </c>
      <c r="B10" s="212" t="s">
        <v>2895</v>
      </c>
      <c r="C10" s="212" t="s">
        <v>2720</v>
      </c>
      <c r="D10" s="213" t="s">
        <v>72</v>
      </c>
      <c r="E10" s="214" t="s">
        <v>73</v>
      </c>
      <c r="F10" s="148">
        <v>12</v>
      </c>
      <c r="G10" s="215">
        <v>4</v>
      </c>
      <c r="H10" s="152">
        <v>90</v>
      </c>
      <c r="I10" s="153" t="s">
        <v>2647</v>
      </c>
      <c r="J10" s="6">
        <v>350000</v>
      </c>
      <c r="K10" s="6">
        <f>J10*5</f>
        <v>1750000</v>
      </c>
      <c r="L10" s="6"/>
      <c r="M10" s="147"/>
    </row>
    <row r="11" spans="1:13" ht="15.75" customHeight="1">
      <c r="A11" s="148">
        <v>2</v>
      </c>
      <c r="B11" s="212" t="s">
        <v>74</v>
      </c>
      <c r="C11" s="212" t="s">
        <v>2980</v>
      </c>
      <c r="D11" s="213" t="s">
        <v>75</v>
      </c>
      <c r="E11" s="214" t="s">
        <v>76</v>
      </c>
      <c r="F11" s="148">
        <v>12</v>
      </c>
      <c r="G11" s="215">
        <v>3.833333333333334</v>
      </c>
      <c r="H11" s="152">
        <v>90</v>
      </c>
      <c r="I11" s="153" t="s">
        <v>2647</v>
      </c>
      <c r="J11" s="6">
        <v>350000</v>
      </c>
      <c r="K11" s="6">
        <f aca="true" t="shared" si="0" ref="K11:K35">J11*5</f>
        <v>1750000</v>
      </c>
      <c r="L11" s="6"/>
      <c r="M11" s="147"/>
    </row>
    <row r="12" spans="1:13" ht="15.75" customHeight="1">
      <c r="A12" s="148">
        <f>A11+1</f>
        <v>3</v>
      </c>
      <c r="B12" s="212" t="s">
        <v>2886</v>
      </c>
      <c r="C12" s="212" t="s">
        <v>2505</v>
      </c>
      <c r="D12" s="213" t="s">
        <v>77</v>
      </c>
      <c r="E12" s="214" t="s">
        <v>76</v>
      </c>
      <c r="F12" s="148">
        <v>12</v>
      </c>
      <c r="G12" s="215">
        <v>3.833333333333334</v>
      </c>
      <c r="H12" s="152">
        <v>90</v>
      </c>
      <c r="I12" s="153" t="s">
        <v>2647</v>
      </c>
      <c r="J12" s="6">
        <v>350000</v>
      </c>
      <c r="K12" s="6">
        <f t="shared" si="0"/>
        <v>1750000</v>
      </c>
      <c r="L12" s="6"/>
      <c r="M12" s="147"/>
    </row>
    <row r="13" spans="1:13" ht="15.75" customHeight="1">
      <c r="A13" s="148">
        <f aca="true" t="shared" si="1" ref="A13:A35">A12+1</f>
        <v>4</v>
      </c>
      <c r="B13" s="212" t="s">
        <v>2886</v>
      </c>
      <c r="C13" s="212" t="s">
        <v>2938</v>
      </c>
      <c r="D13" s="213" t="s">
        <v>78</v>
      </c>
      <c r="E13" s="214" t="s">
        <v>79</v>
      </c>
      <c r="F13" s="148">
        <v>12</v>
      </c>
      <c r="G13" s="215">
        <v>3.666666666666666</v>
      </c>
      <c r="H13" s="152">
        <v>93</v>
      </c>
      <c r="I13" s="153" t="s">
        <v>2647</v>
      </c>
      <c r="J13" s="6">
        <v>350000</v>
      </c>
      <c r="K13" s="6">
        <f t="shared" si="0"/>
        <v>1750000</v>
      </c>
      <c r="L13" s="6"/>
      <c r="M13" s="147"/>
    </row>
    <row r="14" spans="1:13" ht="15.75" customHeight="1">
      <c r="A14" s="148">
        <f t="shared" si="1"/>
        <v>5</v>
      </c>
      <c r="B14" s="212" t="s">
        <v>2903</v>
      </c>
      <c r="C14" s="212" t="s">
        <v>2160</v>
      </c>
      <c r="D14" s="213" t="s">
        <v>80</v>
      </c>
      <c r="E14" s="214" t="s">
        <v>81</v>
      </c>
      <c r="F14" s="148">
        <v>12</v>
      </c>
      <c r="G14" s="215">
        <v>3.583333333333334</v>
      </c>
      <c r="H14" s="152">
        <v>89</v>
      </c>
      <c r="I14" s="153" t="s">
        <v>2127</v>
      </c>
      <c r="J14" s="216">
        <v>320000</v>
      </c>
      <c r="K14" s="6">
        <f t="shared" si="0"/>
        <v>1600000</v>
      </c>
      <c r="L14" s="6"/>
      <c r="M14" s="147"/>
    </row>
    <row r="15" spans="1:13" ht="15.75" customHeight="1">
      <c r="A15" s="148">
        <f t="shared" si="1"/>
        <v>6</v>
      </c>
      <c r="B15" s="212" t="s">
        <v>2246</v>
      </c>
      <c r="C15" s="212" t="s">
        <v>2573</v>
      </c>
      <c r="D15" s="213" t="s">
        <v>82</v>
      </c>
      <c r="E15" s="214" t="s">
        <v>81</v>
      </c>
      <c r="F15" s="148">
        <v>12</v>
      </c>
      <c r="G15" s="215">
        <v>3.583333333333334</v>
      </c>
      <c r="H15" s="152">
        <v>82</v>
      </c>
      <c r="I15" s="153" t="s">
        <v>2127</v>
      </c>
      <c r="J15" s="216">
        <v>320000</v>
      </c>
      <c r="K15" s="6">
        <f t="shared" si="0"/>
        <v>1600000</v>
      </c>
      <c r="L15" s="6"/>
      <c r="M15" s="147"/>
    </row>
    <row r="16" spans="1:13" ht="15.75" customHeight="1">
      <c r="A16" s="148">
        <f t="shared" si="1"/>
        <v>7</v>
      </c>
      <c r="B16" s="212" t="s">
        <v>2903</v>
      </c>
      <c r="C16" s="212" t="s">
        <v>2913</v>
      </c>
      <c r="D16" s="213" t="s">
        <v>83</v>
      </c>
      <c r="E16" s="214" t="s">
        <v>76</v>
      </c>
      <c r="F16" s="148">
        <v>12</v>
      </c>
      <c r="G16" s="215">
        <v>3.583333333333334</v>
      </c>
      <c r="H16" s="152">
        <v>83</v>
      </c>
      <c r="I16" s="153" t="s">
        <v>2127</v>
      </c>
      <c r="J16" s="216">
        <v>320000</v>
      </c>
      <c r="K16" s="6">
        <f t="shared" si="0"/>
        <v>1600000</v>
      </c>
      <c r="L16" s="6"/>
      <c r="M16" s="147"/>
    </row>
    <row r="17" spans="1:13" ht="15.75" customHeight="1">
      <c r="A17" s="148">
        <f t="shared" si="1"/>
        <v>8</v>
      </c>
      <c r="B17" s="212" t="s">
        <v>84</v>
      </c>
      <c r="C17" s="212" t="s">
        <v>85</v>
      </c>
      <c r="D17" s="213" t="s">
        <v>86</v>
      </c>
      <c r="E17" s="214" t="s">
        <v>76</v>
      </c>
      <c r="F17" s="148">
        <v>12</v>
      </c>
      <c r="G17" s="215">
        <v>3.5</v>
      </c>
      <c r="H17" s="152">
        <v>89</v>
      </c>
      <c r="I17" s="153" t="s">
        <v>2127</v>
      </c>
      <c r="J17" s="216">
        <v>320000</v>
      </c>
      <c r="K17" s="6">
        <f t="shared" si="0"/>
        <v>1600000</v>
      </c>
      <c r="L17" s="6"/>
      <c r="M17" s="147"/>
    </row>
    <row r="18" spans="1:13" ht="15.75" customHeight="1">
      <c r="A18" s="148">
        <f t="shared" si="1"/>
        <v>9</v>
      </c>
      <c r="B18" s="212" t="s">
        <v>2654</v>
      </c>
      <c r="C18" s="212" t="s">
        <v>2911</v>
      </c>
      <c r="D18" s="213" t="s">
        <v>87</v>
      </c>
      <c r="E18" s="214" t="s">
        <v>76</v>
      </c>
      <c r="F18" s="148">
        <v>12</v>
      </c>
      <c r="G18" s="215">
        <v>3.5</v>
      </c>
      <c r="H18" s="152">
        <v>98</v>
      </c>
      <c r="I18" s="153" t="s">
        <v>2647</v>
      </c>
      <c r="J18" s="216">
        <v>320000</v>
      </c>
      <c r="K18" s="6">
        <f t="shared" si="0"/>
        <v>1600000</v>
      </c>
      <c r="L18" s="6"/>
      <c r="M18" s="147"/>
    </row>
    <row r="19" spans="1:13" ht="15.75" customHeight="1">
      <c r="A19" s="148">
        <f t="shared" si="1"/>
        <v>10</v>
      </c>
      <c r="B19" s="212" t="s">
        <v>2979</v>
      </c>
      <c r="C19" s="212" t="s">
        <v>2943</v>
      </c>
      <c r="D19" s="213" t="s">
        <v>88</v>
      </c>
      <c r="E19" s="214" t="s">
        <v>79</v>
      </c>
      <c r="F19" s="148">
        <v>12</v>
      </c>
      <c r="G19" s="215">
        <v>3.5</v>
      </c>
      <c r="H19" s="152">
        <v>84</v>
      </c>
      <c r="I19" s="153" t="s">
        <v>2127</v>
      </c>
      <c r="J19" s="216">
        <v>320000</v>
      </c>
      <c r="K19" s="6">
        <f t="shared" si="0"/>
        <v>1600000</v>
      </c>
      <c r="L19" s="6"/>
      <c r="M19" s="147"/>
    </row>
    <row r="20" spans="1:13" ht="15.75" customHeight="1">
      <c r="A20" s="148">
        <f t="shared" si="1"/>
        <v>11</v>
      </c>
      <c r="B20" s="212" t="s">
        <v>2256</v>
      </c>
      <c r="C20" s="212" t="s">
        <v>2980</v>
      </c>
      <c r="D20" s="213" t="s">
        <v>89</v>
      </c>
      <c r="E20" s="214" t="s">
        <v>81</v>
      </c>
      <c r="F20" s="148">
        <v>12</v>
      </c>
      <c r="G20" s="215">
        <v>3.416666666666666</v>
      </c>
      <c r="H20" s="152">
        <v>84</v>
      </c>
      <c r="I20" s="153" t="s">
        <v>2127</v>
      </c>
      <c r="J20" s="216">
        <v>320000</v>
      </c>
      <c r="K20" s="6">
        <f t="shared" si="0"/>
        <v>1600000</v>
      </c>
      <c r="L20" s="6"/>
      <c r="M20" s="147"/>
    </row>
    <row r="21" spans="1:13" ht="15.75" customHeight="1">
      <c r="A21" s="148">
        <f t="shared" si="1"/>
        <v>12</v>
      </c>
      <c r="B21" s="212" t="s">
        <v>3053</v>
      </c>
      <c r="C21" s="212" t="s">
        <v>2271</v>
      </c>
      <c r="D21" s="213" t="s">
        <v>90</v>
      </c>
      <c r="E21" s="214" t="s">
        <v>81</v>
      </c>
      <c r="F21" s="148">
        <v>12</v>
      </c>
      <c r="G21" s="215">
        <v>3.416666666666666</v>
      </c>
      <c r="H21" s="152">
        <v>84</v>
      </c>
      <c r="I21" s="153" t="s">
        <v>2127</v>
      </c>
      <c r="J21" s="216">
        <v>320000</v>
      </c>
      <c r="K21" s="6">
        <f t="shared" si="0"/>
        <v>1600000</v>
      </c>
      <c r="L21" s="6"/>
      <c r="M21" s="147"/>
    </row>
    <row r="22" spans="1:13" ht="15.75" customHeight="1">
      <c r="A22" s="148">
        <f t="shared" si="1"/>
        <v>13</v>
      </c>
      <c r="B22" s="212" t="s">
        <v>91</v>
      </c>
      <c r="C22" s="212" t="s">
        <v>2573</v>
      </c>
      <c r="D22" s="213" t="s">
        <v>92</v>
      </c>
      <c r="E22" s="214" t="s">
        <v>81</v>
      </c>
      <c r="F22" s="148">
        <v>12</v>
      </c>
      <c r="G22" s="215">
        <v>3.416666666666666</v>
      </c>
      <c r="H22" s="152">
        <v>81</v>
      </c>
      <c r="I22" s="153" t="s">
        <v>2127</v>
      </c>
      <c r="J22" s="216">
        <v>320000</v>
      </c>
      <c r="K22" s="6">
        <f t="shared" si="0"/>
        <v>1600000</v>
      </c>
      <c r="L22" s="6"/>
      <c r="M22" s="147"/>
    </row>
    <row r="23" spans="1:13" ht="15.75" customHeight="1">
      <c r="A23" s="148">
        <f t="shared" si="1"/>
        <v>14</v>
      </c>
      <c r="B23" s="212" t="s">
        <v>2886</v>
      </c>
      <c r="C23" s="212" t="s">
        <v>2565</v>
      </c>
      <c r="D23" s="213" t="s">
        <v>93</v>
      </c>
      <c r="E23" s="214" t="s">
        <v>81</v>
      </c>
      <c r="F23" s="148">
        <v>12</v>
      </c>
      <c r="G23" s="215">
        <v>3.416666666666666</v>
      </c>
      <c r="H23" s="152">
        <v>89</v>
      </c>
      <c r="I23" s="153" t="s">
        <v>2127</v>
      </c>
      <c r="J23" s="216">
        <v>320000</v>
      </c>
      <c r="K23" s="6">
        <f t="shared" si="0"/>
        <v>1600000</v>
      </c>
      <c r="L23" s="6"/>
      <c r="M23" s="147"/>
    </row>
    <row r="24" spans="1:13" ht="15.75" customHeight="1">
      <c r="A24" s="148">
        <f t="shared" si="1"/>
        <v>15</v>
      </c>
      <c r="B24" s="212" t="s">
        <v>94</v>
      </c>
      <c r="C24" s="212" t="s">
        <v>2250</v>
      </c>
      <c r="D24" s="213" t="s">
        <v>95</v>
      </c>
      <c r="E24" s="214" t="s">
        <v>96</v>
      </c>
      <c r="F24" s="148">
        <v>12</v>
      </c>
      <c r="G24" s="215">
        <v>3.416666666666666</v>
      </c>
      <c r="H24" s="152">
        <v>880</v>
      </c>
      <c r="I24" s="153" t="s">
        <v>2127</v>
      </c>
      <c r="J24" s="216">
        <v>320000</v>
      </c>
      <c r="K24" s="6">
        <f t="shared" si="0"/>
        <v>1600000</v>
      </c>
      <c r="L24" s="6"/>
      <c r="M24" s="147"/>
    </row>
    <row r="25" spans="1:13" ht="15.75" customHeight="1">
      <c r="A25" s="148">
        <f t="shared" si="1"/>
        <v>16</v>
      </c>
      <c r="B25" s="212" t="s">
        <v>2369</v>
      </c>
      <c r="C25" s="212" t="s">
        <v>2913</v>
      </c>
      <c r="D25" s="213" t="s">
        <v>97</v>
      </c>
      <c r="E25" s="214" t="s">
        <v>96</v>
      </c>
      <c r="F25" s="148">
        <v>12</v>
      </c>
      <c r="G25" s="215">
        <v>3.416666666666666</v>
      </c>
      <c r="H25" s="152">
        <v>84</v>
      </c>
      <c r="I25" s="153" t="s">
        <v>2127</v>
      </c>
      <c r="J25" s="216">
        <v>320000</v>
      </c>
      <c r="K25" s="6">
        <f t="shared" si="0"/>
        <v>1600000</v>
      </c>
      <c r="L25" s="6"/>
      <c r="M25" s="147"/>
    </row>
    <row r="26" spans="1:13" ht="15.75" customHeight="1">
      <c r="A26" s="148">
        <f t="shared" si="1"/>
        <v>17</v>
      </c>
      <c r="B26" s="212" t="s">
        <v>98</v>
      </c>
      <c r="C26" s="212" t="s">
        <v>2905</v>
      </c>
      <c r="D26" s="213" t="s">
        <v>99</v>
      </c>
      <c r="E26" s="214" t="s">
        <v>76</v>
      </c>
      <c r="F26" s="148">
        <v>12</v>
      </c>
      <c r="G26" s="215">
        <v>3.416666666666666</v>
      </c>
      <c r="H26" s="152">
        <v>89</v>
      </c>
      <c r="I26" s="153" t="s">
        <v>2127</v>
      </c>
      <c r="J26" s="216">
        <v>320000</v>
      </c>
      <c r="K26" s="6">
        <f t="shared" si="0"/>
        <v>1600000</v>
      </c>
      <c r="L26" s="6"/>
      <c r="M26" s="147"/>
    </row>
    <row r="27" spans="1:13" ht="15.75" customHeight="1">
      <c r="A27" s="148">
        <f t="shared" si="1"/>
        <v>18</v>
      </c>
      <c r="B27" s="212" t="s">
        <v>100</v>
      </c>
      <c r="C27" s="212" t="s">
        <v>101</v>
      </c>
      <c r="D27" s="213" t="s">
        <v>102</v>
      </c>
      <c r="E27" s="214" t="s">
        <v>79</v>
      </c>
      <c r="F27" s="148">
        <v>12</v>
      </c>
      <c r="G27" s="215">
        <v>3.416666666666666</v>
      </c>
      <c r="H27" s="152">
        <v>89</v>
      </c>
      <c r="I27" s="153" t="s">
        <v>2127</v>
      </c>
      <c r="J27" s="216">
        <v>320000</v>
      </c>
      <c r="K27" s="6">
        <f t="shared" si="0"/>
        <v>1600000</v>
      </c>
      <c r="L27" s="6"/>
      <c r="M27" s="147"/>
    </row>
    <row r="28" spans="1:13" ht="15.75" customHeight="1">
      <c r="A28" s="148">
        <f t="shared" si="1"/>
        <v>19</v>
      </c>
      <c r="B28" s="212" t="s">
        <v>2886</v>
      </c>
      <c r="C28" s="212" t="s">
        <v>2915</v>
      </c>
      <c r="D28" s="213" t="s">
        <v>103</v>
      </c>
      <c r="E28" s="214" t="s">
        <v>79</v>
      </c>
      <c r="F28" s="148">
        <v>12</v>
      </c>
      <c r="G28" s="215">
        <v>3.416666666666666</v>
      </c>
      <c r="H28" s="152">
        <v>89</v>
      </c>
      <c r="I28" s="153" t="s">
        <v>2127</v>
      </c>
      <c r="J28" s="216">
        <v>320000</v>
      </c>
      <c r="K28" s="6">
        <f t="shared" si="0"/>
        <v>1600000</v>
      </c>
      <c r="L28" s="6"/>
      <c r="M28" s="147"/>
    </row>
    <row r="29" spans="1:13" ht="15.75" customHeight="1">
      <c r="A29" s="148">
        <f t="shared" si="1"/>
        <v>20</v>
      </c>
      <c r="B29" s="212" t="s">
        <v>2886</v>
      </c>
      <c r="C29" s="212" t="s">
        <v>2905</v>
      </c>
      <c r="D29" s="213" t="s">
        <v>104</v>
      </c>
      <c r="E29" s="214" t="s">
        <v>79</v>
      </c>
      <c r="F29" s="148">
        <v>12</v>
      </c>
      <c r="G29" s="215">
        <v>3.416666666666666</v>
      </c>
      <c r="H29" s="152">
        <v>89</v>
      </c>
      <c r="I29" s="153" t="s">
        <v>2127</v>
      </c>
      <c r="J29" s="216">
        <v>320000</v>
      </c>
      <c r="K29" s="6">
        <f t="shared" si="0"/>
        <v>1600000</v>
      </c>
      <c r="L29" s="6"/>
      <c r="M29" s="147"/>
    </row>
    <row r="30" spans="1:13" ht="15.75" customHeight="1">
      <c r="A30" s="148">
        <f t="shared" si="1"/>
        <v>21</v>
      </c>
      <c r="B30" s="212" t="s">
        <v>105</v>
      </c>
      <c r="C30" s="212" t="s">
        <v>2403</v>
      </c>
      <c r="D30" s="213" t="s">
        <v>106</v>
      </c>
      <c r="E30" s="214" t="s">
        <v>81</v>
      </c>
      <c r="F30" s="148">
        <v>12</v>
      </c>
      <c r="G30" s="215">
        <v>3.333333333333334</v>
      </c>
      <c r="H30" s="152">
        <v>80</v>
      </c>
      <c r="I30" s="153" t="s">
        <v>2127</v>
      </c>
      <c r="J30" s="216">
        <v>320000</v>
      </c>
      <c r="K30" s="6">
        <f t="shared" si="0"/>
        <v>1600000</v>
      </c>
      <c r="L30" s="6"/>
      <c r="M30" s="147"/>
    </row>
    <row r="31" spans="1:13" ht="15.75" customHeight="1">
      <c r="A31" s="148">
        <f t="shared" si="1"/>
        <v>22</v>
      </c>
      <c r="B31" s="212" t="s">
        <v>3517</v>
      </c>
      <c r="C31" s="212" t="s">
        <v>2937</v>
      </c>
      <c r="D31" s="213" t="s">
        <v>107</v>
      </c>
      <c r="E31" s="214" t="s">
        <v>96</v>
      </c>
      <c r="F31" s="148">
        <v>12</v>
      </c>
      <c r="G31" s="215">
        <v>3.333333333333334</v>
      </c>
      <c r="H31" s="152">
        <v>81</v>
      </c>
      <c r="I31" s="153" t="s">
        <v>2127</v>
      </c>
      <c r="J31" s="216">
        <v>320000</v>
      </c>
      <c r="K31" s="6">
        <f t="shared" si="0"/>
        <v>1600000</v>
      </c>
      <c r="L31" s="6"/>
      <c r="M31" s="147"/>
    </row>
    <row r="32" spans="1:13" ht="15.75" customHeight="1">
      <c r="A32" s="148">
        <f t="shared" si="1"/>
        <v>23</v>
      </c>
      <c r="B32" s="212" t="s">
        <v>108</v>
      </c>
      <c r="C32" s="212" t="s">
        <v>2938</v>
      </c>
      <c r="D32" s="213" t="s">
        <v>109</v>
      </c>
      <c r="E32" s="214" t="s">
        <v>96</v>
      </c>
      <c r="F32" s="148">
        <v>12</v>
      </c>
      <c r="G32" s="215">
        <v>3.333333333333334</v>
      </c>
      <c r="H32" s="152">
        <v>89</v>
      </c>
      <c r="I32" s="153" t="s">
        <v>2127</v>
      </c>
      <c r="J32" s="216">
        <v>320000</v>
      </c>
      <c r="K32" s="6">
        <f t="shared" si="0"/>
        <v>1600000</v>
      </c>
      <c r="L32" s="6"/>
      <c r="M32" s="147"/>
    </row>
    <row r="33" spans="1:13" ht="15.75" customHeight="1">
      <c r="A33" s="148">
        <f t="shared" si="1"/>
        <v>24</v>
      </c>
      <c r="B33" s="212" t="s">
        <v>2272</v>
      </c>
      <c r="C33" s="212" t="s">
        <v>2288</v>
      </c>
      <c r="D33" s="213" t="s">
        <v>110</v>
      </c>
      <c r="E33" s="214" t="s">
        <v>79</v>
      </c>
      <c r="F33" s="148">
        <v>12</v>
      </c>
      <c r="G33" s="215">
        <v>3.333333333333334</v>
      </c>
      <c r="H33" s="152">
        <v>84</v>
      </c>
      <c r="I33" s="153" t="s">
        <v>2127</v>
      </c>
      <c r="J33" s="216">
        <v>320000</v>
      </c>
      <c r="K33" s="6">
        <f t="shared" si="0"/>
        <v>1600000</v>
      </c>
      <c r="L33" s="6"/>
      <c r="M33" s="147"/>
    </row>
    <row r="34" spans="1:13" ht="15.75" customHeight="1">
      <c r="A34" s="148">
        <f t="shared" si="1"/>
        <v>25</v>
      </c>
      <c r="B34" s="212" t="s">
        <v>2886</v>
      </c>
      <c r="C34" s="212" t="s">
        <v>3166</v>
      </c>
      <c r="D34" s="213" t="s">
        <v>111</v>
      </c>
      <c r="E34" s="214" t="s">
        <v>79</v>
      </c>
      <c r="F34" s="148">
        <v>12</v>
      </c>
      <c r="G34" s="215">
        <v>3.333333333333334</v>
      </c>
      <c r="H34" s="152">
        <v>89</v>
      </c>
      <c r="I34" s="153" t="s">
        <v>2127</v>
      </c>
      <c r="J34" s="216">
        <v>320000</v>
      </c>
      <c r="K34" s="6">
        <f t="shared" si="0"/>
        <v>1600000</v>
      </c>
      <c r="L34" s="6"/>
      <c r="M34" s="147"/>
    </row>
    <row r="35" spans="1:13" ht="15.75" customHeight="1">
      <c r="A35" s="156">
        <f t="shared" si="1"/>
        <v>26</v>
      </c>
      <c r="B35" s="217" t="s">
        <v>2903</v>
      </c>
      <c r="C35" s="217" t="s">
        <v>2342</v>
      </c>
      <c r="D35" s="218" t="s">
        <v>112</v>
      </c>
      <c r="E35" s="219" t="s">
        <v>79</v>
      </c>
      <c r="F35" s="156">
        <v>12</v>
      </c>
      <c r="G35" s="220">
        <v>3.416666666666666</v>
      </c>
      <c r="H35" s="158">
        <v>78</v>
      </c>
      <c r="I35" s="159" t="s">
        <v>3120</v>
      </c>
      <c r="J35" s="221">
        <v>290000</v>
      </c>
      <c r="K35" s="12">
        <f t="shared" si="0"/>
        <v>1450000</v>
      </c>
      <c r="L35" s="12"/>
      <c r="M35" s="147"/>
    </row>
    <row r="36" spans="1:12" ht="12.75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222">
        <f>SUM(K10:K35)</f>
        <v>42050000</v>
      </c>
      <c r="L36" s="162"/>
    </row>
    <row r="38" spans="8:10" ht="15.75">
      <c r="H38" s="64" t="s">
        <v>2636</v>
      </c>
      <c r="I38" s="64" t="s">
        <v>2636</v>
      </c>
      <c r="J38" s="64"/>
    </row>
    <row r="39" spans="7:10" ht="15.75">
      <c r="G39" s="63"/>
      <c r="H39" s="64" t="s">
        <v>2637</v>
      </c>
      <c r="I39" s="64" t="s">
        <v>2637</v>
      </c>
      <c r="J39" s="64"/>
    </row>
    <row r="40" spans="7:10" ht="15.75" hidden="1">
      <c r="G40" s="63"/>
      <c r="H40" s="63"/>
      <c r="I40" s="64"/>
      <c r="J40" s="64"/>
    </row>
    <row r="41" spans="7:10" ht="12.75" hidden="1">
      <c r="G41" s="63"/>
      <c r="H41" s="63"/>
      <c r="I41" s="63"/>
      <c r="J41" s="65"/>
    </row>
    <row r="42" spans="7:10" ht="12.75">
      <c r="G42" s="63"/>
      <c r="H42" s="63"/>
      <c r="I42" s="63"/>
      <c r="J42" s="65"/>
    </row>
    <row r="43" spans="7:10" ht="12.75">
      <c r="G43" s="63"/>
      <c r="H43" s="63"/>
      <c r="I43" s="63"/>
      <c r="J43" s="65"/>
    </row>
    <row r="44" spans="7:10" ht="12.75">
      <c r="G44" s="63"/>
      <c r="H44" s="63"/>
      <c r="I44" s="63"/>
      <c r="J44" s="65"/>
    </row>
    <row r="45" spans="7:10" ht="12.75">
      <c r="G45" s="63"/>
      <c r="H45" s="63"/>
      <c r="I45" s="63"/>
      <c r="J45" s="65"/>
    </row>
    <row r="46" spans="7:10" ht="16.5">
      <c r="G46" s="54" t="s">
        <v>2985</v>
      </c>
      <c r="H46" s="63"/>
      <c r="I46" s="63"/>
      <c r="J46" s="65"/>
    </row>
  </sheetData>
  <sheetProtection/>
  <protectedRanges>
    <protectedRange sqref="J10:J13" name="Range2"/>
  </protectedRange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28"/>
  <sheetViews>
    <sheetView workbookViewId="0" topLeftCell="A43">
      <selection activeCell="A1" sqref="A1:L66"/>
    </sheetView>
  </sheetViews>
  <sheetFormatPr defaultColWidth="9.140625" defaultRowHeight="12.75"/>
  <cols>
    <col min="1" max="1" width="4.57421875" style="0" customWidth="1"/>
    <col min="2" max="2" width="10.57421875" style="0" customWidth="1"/>
    <col min="3" max="3" width="15.8515625" style="0" customWidth="1"/>
    <col min="4" max="4" width="7.140625" style="0" customWidth="1"/>
    <col min="5" max="5" width="7.421875" style="0" customWidth="1"/>
    <col min="6" max="6" width="8.28125" style="1" customWidth="1"/>
    <col min="7" max="7" width="7.00390625" style="1" hidden="1" customWidth="1"/>
    <col min="8" max="8" width="6.28125" style="0" customWidth="1"/>
    <col min="9" max="9" width="7.8515625" style="0" customWidth="1"/>
    <col min="10" max="10" width="8.140625" style="0" customWidth="1"/>
    <col min="11" max="11" width="11.7109375" style="0" customWidth="1"/>
    <col min="12" max="12" width="9.28125" style="0" customWidth="1"/>
  </cols>
  <sheetData>
    <row r="1" spans="1:11" ht="16.5">
      <c r="A1" s="55" t="s">
        <v>2623</v>
      </c>
      <c r="B1" s="55"/>
      <c r="C1" s="55"/>
      <c r="D1" s="55"/>
      <c r="E1" s="55"/>
      <c r="F1" s="55"/>
      <c r="G1" s="55"/>
      <c r="H1" s="55"/>
      <c r="I1" s="47"/>
      <c r="J1" s="55"/>
      <c r="K1" s="48"/>
    </row>
    <row r="2" spans="1:11" ht="18">
      <c r="A2" s="55" t="s">
        <v>2633</v>
      </c>
      <c r="B2" s="55"/>
      <c r="C2" s="55"/>
      <c r="D2" s="55"/>
      <c r="E2" s="55"/>
      <c r="F2" s="55"/>
      <c r="G2" s="55"/>
      <c r="H2" s="55"/>
      <c r="I2" s="47"/>
      <c r="J2" s="55"/>
      <c r="K2" s="48"/>
    </row>
    <row r="3" spans="1:10" ht="18">
      <c r="A3" s="49"/>
      <c r="B3" s="49"/>
      <c r="C3" s="49"/>
      <c r="D3" s="49"/>
      <c r="E3" s="49"/>
      <c r="F3" s="49"/>
      <c r="G3" s="49"/>
      <c r="H3" s="49"/>
      <c r="I3" s="50"/>
      <c r="J3" s="49"/>
    </row>
    <row r="4" spans="1:10" ht="18" hidden="1">
      <c r="A4" s="49"/>
      <c r="B4" s="49"/>
      <c r="C4" s="49"/>
      <c r="D4" s="49"/>
      <c r="E4" s="49"/>
      <c r="F4" s="49"/>
      <c r="G4" s="49"/>
      <c r="H4" s="49"/>
      <c r="I4" s="50"/>
      <c r="J4" s="49"/>
    </row>
    <row r="5" spans="1:10" ht="19.5">
      <c r="A5" s="49"/>
      <c r="B5" s="55" t="s">
        <v>2639</v>
      </c>
      <c r="C5" s="49"/>
      <c r="D5" s="51"/>
      <c r="E5" s="49"/>
      <c r="F5" s="49"/>
      <c r="G5" s="49"/>
      <c r="H5" s="49"/>
      <c r="I5" s="50"/>
      <c r="J5" s="49"/>
    </row>
    <row r="6" spans="1:11" ht="18">
      <c r="A6" s="49"/>
      <c r="B6" s="64" t="s">
        <v>2286</v>
      </c>
      <c r="C6" s="64"/>
      <c r="D6" s="64"/>
      <c r="E6" s="64"/>
      <c r="F6" s="64"/>
      <c r="G6" s="64"/>
      <c r="H6" s="64"/>
      <c r="I6" s="50"/>
      <c r="J6" s="64"/>
      <c r="K6" s="70"/>
    </row>
    <row r="7" spans="1:10" ht="18">
      <c r="A7" s="49"/>
      <c r="B7" s="52" t="s">
        <v>2632</v>
      </c>
      <c r="C7" s="53"/>
      <c r="D7" s="54"/>
      <c r="E7" s="49"/>
      <c r="F7" s="49"/>
      <c r="G7" s="49"/>
      <c r="H7" s="49"/>
      <c r="I7" s="50"/>
      <c r="J7" s="49"/>
    </row>
    <row r="8" spans="1:10" ht="18">
      <c r="A8" s="49"/>
      <c r="B8" s="52"/>
      <c r="C8" s="53"/>
      <c r="D8" s="54"/>
      <c r="E8" s="49"/>
      <c r="F8" s="49"/>
      <c r="G8" s="49"/>
      <c r="H8" s="49"/>
      <c r="I8" s="50"/>
      <c r="J8" s="49"/>
    </row>
    <row r="9" spans="1:12" ht="14.25">
      <c r="A9" s="66" t="s">
        <v>2624</v>
      </c>
      <c r="B9" s="67" t="s">
        <v>2299</v>
      </c>
      <c r="C9" s="67" t="s">
        <v>2635</v>
      </c>
      <c r="D9" s="67" t="s">
        <v>2634</v>
      </c>
      <c r="E9" s="67" t="s">
        <v>2625</v>
      </c>
      <c r="F9" s="67" t="s">
        <v>2627</v>
      </c>
      <c r="G9" s="67" t="s">
        <v>2628</v>
      </c>
      <c r="H9" s="67" t="s">
        <v>2626</v>
      </c>
      <c r="I9" s="67" t="s">
        <v>2628</v>
      </c>
      <c r="J9" s="68" t="s">
        <v>2629</v>
      </c>
      <c r="K9" s="68" t="s">
        <v>2630</v>
      </c>
      <c r="L9" s="67" t="s">
        <v>2631</v>
      </c>
    </row>
    <row r="10" spans="1:12" ht="15" customHeight="1">
      <c r="A10" s="5">
        <v>1</v>
      </c>
      <c r="B10" s="6" t="s">
        <v>2428</v>
      </c>
      <c r="C10" s="6" t="s">
        <v>2369</v>
      </c>
      <c r="D10" s="6" t="s">
        <v>2673</v>
      </c>
      <c r="E10" s="5" t="s">
        <v>2429</v>
      </c>
      <c r="F10" s="7">
        <v>3.29411764705882</v>
      </c>
      <c r="G10" s="7">
        <v>7.96779411764706</v>
      </c>
      <c r="H10" s="5">
        <v>17</v>
      </c>
      <c r="I10" s="20" t="s">
        <v>2988</v>
      </c>
      <c r="J10" s="21">
        <v>320000</v>
      </c>
      <c r="K10" s="6">
        <f>J10*5</f>
        <v>1600000</v>
      </c>
      <c r="L10" s="6"/>
    </row>
    <row r="11" spans="1:12" ht="15" customHeight="1">
      <c r="A11" s="5">
        <v>2</v>
      </c>
      <c r="B11" s="6" t="s">
        <v>2352</v>
      </c>
      <c r="C11" s="6" t="s">
        <v>2974</v>
      </c>
      <c r="D11" s="6" t="s">
        <v>2667</v>
      </c>
      <c r="E11" s="5" t="s">
        <v>2351</v>
      </c>
      <c r="F11" s="7">
        <v>3.23529411764706</v>
      </c>
      <c r="G11" s="7">
        <v>7.82838235294118</v>
      </c>
      <c r="H11" s="5">
        <v>17</v>
      </c>
      <c r="I11" s="20" t="s">
        <v>2989</v>
      </c>
      <c r="J11" s="21">
        <v>320000</v>
      </c>
      <c r="K11" s="6">
        <f aca="true" t="shared" si="0" ref="K11:K54">J11*5</f>
        <v>1600000</v>
      </c>
      <c r="L11" s="6"/>
    </row>
    <row r="12" spans="1:12" ht="15" customHeight="1">
      <c r="A12" s="5">
        <v>3</v>
      </c>
      <c r="B12" s="6" t="s">
        <v>2353</v>
      </c>
      <c r="C12" s="6" t="s">
        <v>2890</v>
      </c>
      <c r="D12" s="6" t="s">
        <v>2952</v>
      </c>
      <c r="E12" s="5" t="s">
        <v>2351</v>
      </c>
      <c r="F12" s="7">
        <v>3.23529411764706</v>
      </c>
      <c r="G12" s="7">
        <v>7.76382352941177</v>
      </c>
      <c r="H12" s="5">
        <v>17</v>
      </c>
      <c r="I12" s="20" t="s">
        <v>2988</v>
      </c>
      <c r="J12" s="21">
        <v>320000</v>
      </c>
      <c r="K12" s="6">
        <f t="shared" si="0"/>
        <v>1600000</v>
      </c>
      <c r="L12" s="6"/>
    </row>
    <row r="13" spans="1:12" ht="15" customHeight="1">
      <c r="A13" s="5">
        <v>4</v>
      </c>
      <c r="B13" s="6" t="s">
        <v>2389</v>
      </c>
      <c r="C13" s="6" t="s">
        <v>2977</v>
      </c>
      <c r="D13" s="6" t="s">
        <v>2270</v>
      </c>
      <c r="E13" s="5" t="s">
        <v>2390</v>
      </c>
      <c r="F13" s="7">
        <v>3.23529411764706</v>
      </c>
      <c r="G13" s="7">
        <v>7.78294117647059</v>
      </c>
      <c r="H13" s="5">
        <v>17</v>
      </c>
      <c r="I13" s="20" t="s">
        <v>2988</v>
      </c>
      <c r="J13" s="21">
        <v>320000</v>
      </c>
      <c r="K13" s="6">
        <f t="shared" si="0"/>
        <v>1600000</v>
      </c>
      <c r="L13" s="6"/>
    </row>
    <row r="14" spans="1:12" ht="15" customHeight="1">
      <c r="A14" s="5">
        <v>5</v>
      </c>
      <c r="B14" s="56" t="s">
        <v>2430</v>
      </c>
      <c r="C14" s="56" t="s">
        <v>2886</v>
      </c>
      <c r="D14" s="56" t="s">
        <v>2403</v>
      </c>
      <c r="E14" s="57" t="s">
        <v>2429</v>
      </c>
      <c r="F14" s="58">
        <v>3.23529411764706</v>
      </c>
      <c r="G14" s="58">
        <v>7.94808823529412</v>
      </c>
      <c r="H14" s="57">
        <v>17</v>
      </c>
      <c r="I14" s="72" t="s">
        <v>2989</v>
      </c>
      <c r="J14" s="21">
        <v>320000</v>
      </c>
      <c r="K14" s="6">
        <f t="shared" si="0"/>
        <v>1600000</v>
      </c>
      <c r="L14" s="6"/>
    </row>
    <row r="15" spans="1:12" ht="15" customHeight="1">
      <c r="A15" s="5">
        <v>6</v>
      </c>
      <c r="B15" s="6" t="s">
        <v>3031</v>
      </c>
      <c r="C15" s="6" t="s">
        <v>2912</v>
      </c>
      <c r="D15" s="6" t="s">
        <v>3032</v>
      </c>
      <c r="E15" s="5" t="s">
        <v>3033</v>
      </c>
      <c r="F15" s="7">
        <v>3.16666666666667</v>
      </c>
      <c r="G15" s="7">
        <v>7.61875</v>
      </c>
      <c r="H15" s="5">
        <v>18</v>
      </c>
      <c r="I15" s="20" t="s">
        <v>2649</v>
      </c>
      <c r="J15" s="21">
        <v>290000</v>
      </c>
      <c r="K15" s="6">
        <f t="shared" si="0"/>
        <v>1450000</v>
      </c>
      <c r="L15" s="6"/>
    </row>
    <row r="16" spans="1:12" ht="15" customHeight="1">
      <c r="A16" s="5">
        <v>7</v>
      </c>
      <c r="B16" s="6" t="s">
        <v>3034</v>
      </c>
      <c r="C16" s="6" t="s">
        <v>3035</v>
      </c>
      <c r="D16" s="6" t="s">
        <v>2918</v>
      </c>
      <c r="E16" s="5" t="s">
        <v>3033</v>
      </c>
      <c r="F16" s="7">
        <v>3.11764705882353</v>
      </c>
      <c r="G16" s="7">
        <v>7.60132352941176</v>
      </c>
      <c r="H16" s="5">
        <v>17</v>
      </c>
      <c r="I16" s="20" t="s">
        <v>2989</v>
      </c>
      <c r="J16" s="21">
        <v>290000</v>
      </c>
      <c r="K16" s="6">
        <f t="shared" si="0"/>
        <v>1450000</v>
      </c>
      <c r="L16" s="6"/>
    </row>
    <row r="17" spans="1:12" ht="15" customHeight="1">
      <c r="A17" s="5">
        <v>8</v>
      </c>
      <c r="B17" s="6" t="s">
        <v>3036</v>
      </c>
      <c r="C17" s="6" t="s">
        <v>2882</v>
      </c>
      <c r="D17" s="6" t="s">
        <v>3037</v>
      </c>
      <c r="E17" s="5" t="s">
        <v>3033</v>
      </c>
      <c r="F17" s="7">
        <v>3.11764705882353</v>
      </c>
      <c r="G17" s="7">
        <v>7.7435294117647</v>
      </c>
      <c r="H17" s="5">
        <v>17</v>
      </c>
      <c r="I17" s="20" t="s">
        <v>2989</v>
      </c>
      <c r="J17" s="21">
        <v>290000</v>
      </c>
      <c r="K17" s="6">
        <f t="shared" si="0"/>
        <v>1450000</v>
      </c>
      <c r="L17" s="6"/>
    </row>
    <row r="18" spans="1:12" ht="15" customHeight="1">
      <c r="A18" s="5">
        <v>9</v>
      </c>
      <c r="B18" s="6" t="s">
        <v>2305</v>
      </c>
      <c r="C18" s="6" t="s">
        <v>2256</v>
      </c>
      <c r="D18" s="6" t="s">
        <v>2918</v>
      </c>
      <c r="E18" s="5" t="s">
        <v>2306</v>
      </c>
      <c r="F18" s="7">
        <v>3.11764705882353</v>
      </c>
      <c r="G18" s="7">
        <v>7.77676470588235</v>
      </c>
      <c r="H18" s="5">
        <v>17</v>
      </c>
      <c r="I18" s="20" t="s">
        <v>2988</v>
      </c>
      <c r="J18" s="21">
        <v>290000</v>
      </c>
      <c r="K18" s="6">
        <f t="shared" si="0"/>
        <v>1450000</v>
      </c>
      <c r="L18" s="6"/>
    </row>
    <row r="19" spans="1:12" ht="15" customHeight="1">
      <c r="A19" s="5">
        <v>10</v>
      </c>
      <c r="B19" s="6" t="s">
        <v>2431</v>
      </c>
      <c r="C19" s="6" t="s">
        <v>2939</v>
      </c>
      <c r="D19" s="6" t="s">
        <v>2913</v>
      </c>
      <c r="E19" s="5" t="s">
        <v>2429</v>
      </c>
      <c r="F19" s="7">
        <v>3.11764705882353</v>
      </c>
      <c r="G19" s="7">
        <v>7.82808823529412</v>
      </c>
      <c r="H19" s="5">
        <v>17</v>
      </c>
      <c r="I19" s="20" t="s">
        <v>2989</v>
      </c>
      <c r="J19" s="21">
        <v>290000</v>
      </c>
      <c r="K19" s="6">
        <f t="shared" si="0"/>
        <v>1450000</v>
      </c>
      <c r="L19" s="6"/>
    </row>
    <row r="20" spans="1:12" ht="15" customHeight="1">
      <c r="A20" s="5">
        <v>11</v>
      </c>
      <c r="B20" s="6" t="s">
        <v>2432</v>
      </c>
      <c r="C20" s="6" t="s">
        <v>2433</v>
      </c>
      <c r="D20" s="6" t="s">
        <v>2884</v>
      </c>
      <c r="E20" s="5" t="s">
        <v>2429</v>
      </c>
      <c r="F20" s="7">
        <v>3.11764705882353</v>
      </c>
      <c r="G20" s="7">
        <v>7.62705882352941</v>
      </c>
      <c r="H20" s="5">
        <v>17</v>
      </c>
      <c r="I20" s="20" t="s">
        <v>2649</v>
      </c>
      <c r="J20" s="21">
        <v>290000</v>
      </c>
      <c r="K20" s="6">
        <f t="shared" si="0"/>
        <v>1450000</v>
      </c>
      <c r="L20" s="6"/>
    </row>
    <row r="21" spans="1:12" ht="15" customHeight="1">
      <c r="A21" s="5">
        <v>12</v>
      </c>
      <c r="B21" s="6" t="s">
        <v>2434</v>
      </c>
      <c r="C21" s="6" t="s">
        <v>2886</v>
      </c>
      <c r="D21" s="6" t="s">
        <v>2916</v>
      </c>
      <c r="E21" s="5" t="s">
        <v>2429</v>
      </c>
      <c r="F21" s="7">
        <v>3.11764705882353</v>
      </c>
      <c r="G21" s="7">
        <v>7.65558823529412</v>
      </c>
      <c r="H21" s="5">
        <v>17</v>
      </c>
      <c r="I21" s="20" t="s">
        <v>2988</v>
      </c>
      <c r="J21" s="21">
        <v>290000</v>
      </c>
      <c r="K21" s="6">
        <f t="shared" si="0"/>
        <v>1450000</v>
      </c>
      <c r="L21" s="6"/>
    </row>
    <row r="22" spans="1:12" ht="15" customHeight="1">
      <c r="A22" s="5">
        <v>13</v>
      </c>
      <c r="B22" s="6" t="s">
        <v>2435</v>
      </c>
      <c r="C22" s="6" t="s">
        <v>2256</v>
      </c>
      <c r="D22" s="6" t="s">
        <v>2261</v>
      </c>
      <c r="E22" s="5" t="s">
        <v>2429</v>
      </c>
      <c r="F22" s="7">
        <v>3.11764705882353</v>
      </c>
      <c r="G22" s="7">
        <v>7.66764705882353</v>
      </c>
      <c r="H22" s="5">
        <v>17</v>
      </c>
      <c r="I22" s="20" t="s">
        <v>2649</v>
      </c>
      <c r="J22" s="21">
        <v>290000</v>
      </c>
      <c r="K22" s="6">
        <f t="shared" si="0"/>
        <v>1450000</v>
      </c>
      <c r="L22" s="6"/>
    </row>
    <row r="23" spans="1:12" ht="15" customHeight="1">
      <c r="A23" s="5">
        <v>14</v>
      </c>
      <c r="B23" s="6" t="s">
        <v>2995</v>
      </c>
      <c r="C23" s="6" t="s">
        <v>2674</v>
      </c>
      <c r="D23" s="6" t="s">
        <v>2952</v>
      </c>
      <c r="E23" s="5" t="s">
        <v>2996</v>
      </c>
      <c r="F23" s="7">
        <v>3.11111111111111</v>
      </c>
      <c r="G23" s="7">
        <v>8.01111111111111</v>
      </c>
      <c r="H23" s="5">
        <v>18</v>
      </c>
      <c r="I23" s="20" t="s">
        <v>2988</v>
      </c>
      <c r="J23" s="21">
        <v>290000</v>
      </c>
      <c r="K23" s="6">
        <f t="shared" si="0"/>
        <v>1450000</v>
      </c>
      <c r="L23" s="6"/>
    </row>
    <row r="24" spans="1:12" ht="15" customHeight="1">
      <c r="A24" s="5">
        <v>15</v>
      </c>
      <c r="B24" s="6" t="s">
        <v>2998</v>
      </c>
      <c r="C24" s="6" t="s">
        <v>2256</v>
      </c>
      <c r="D24" s="6" t="s">
        <v>2999</v>
      </c>
      <c r="E24" s="5" t="s">
        <v>2996</v>
      </c>
      <c r="F24" s="7">
        <v>3.05882352941176</v>
      </c>
      <c r="G24" s="7">
        <v>7.52808823529412</v>
      </c>
      <c r="H24" s="5">
        <v>17</v>
      </c>
      <c r="I24" s="20" t="s">
        <v>2988</v>
      </c>
      <c r="J24" s="21">
        <v>290000</v>
      </c>
      <c r="K24" s="6">
        <f t="shared" si="0"/>
        <v>1450000</v>
      </c>
      <c r="L24" s="6"/>
    </row>
    <row r="25" spans="1:12" ht="15" customHeight="1">
      <c r="A25" s="5">
        <v>16</v>
      </c>
      <c r="B25" s="6" t="s">
        <v>3038</v>
      </c>
      <c r="C25" s="6" t="s">
        <v>3039</v>
      </c>
      <c r="D25" s="6" t="s">
        <v>2905</v>
      </c>
      <c r="E25" s="5" t="s">
        <v>3033</v>
      </c>
      <c r="F25" s="7">
        <v>3.05882352941176</v>
      </c>
      <c r="G25" s="7">
        <v>7.78441176470588</v>
      </c>
      <c r="H25" s="5">
        <v>17</v>
      </c>
      <c r="I25" s="20" t="s">
        <v>2989</v>
      </c>
      <c r="J25" s="21">
        <v>290000</v>
      </c>
      <c r="K25" s="6">
        <f t="shared" si="0"/>
        <v>1450000</v>
      </c>
      <c r="L25" s="6"/>
    </row>
    <row r="26" spans="1:12" ht="15" customHeight="1">
      <c r="A26" s="5">
        <v>17</v>
      </c>
      <c r="B26" s="6" t="s">
        <v>3040</v>
      </c>
      <c r="C26" s="6" t="s">
        <v>2886</v>
      </c>
      <c r="D26" s="6" t="s">
        <v>2667</v>
      </c>
      <c r="E26" s="5" t="s">
        <v>3033</v>
      </c>
      <c r="F26" s="7">
        <v>3.05882352941176</v>
      </c>
      <c r="G26" s="7">
        <v>7.70779411764706</v>
      </c>
      <c r="H26" s="5">
        <v>17</v>
      </c>
      <c r="I26" s="20" t="s">
        <v>2988</v>
      </c>
      <c r="J26" s="21">
        <v>290000</v>
      </c>
      <c r="K26" s="6">
        <f t="shared" si="0"/>
        <v>1450000</v>
      </c>
      <c r="L26" s="6"/>
    </row>
    <row r="27" spans="1:12" ht="15" customHeight="1">
      <c r="A27" s="5">
        <v>18</v>
      </c>
      <c r="B27" s="6" t="s">
        <v>2307</v>
      </c>
      <c r="C27" s="6" t="s">
        <v>2308</v>
      </c>
      <c r="D27" s="6" t="s">
        <v>2309</v>
      </c>
      <c r="E27" s="5" t="s">
        <v>2306</v>
      </c>
      <c r="F27" s="7">
        <v>3.05882352941176</v>
      </c>
      <c r="G27" s="7">
        <v>7.70441176470588</v>
      </c>
      <c r="H27" s="5">
        <v>17</v>
      </c>
      <c r="I27" s="20" t="s">
        <v>2989</v>
      </c>
      <c r="J27" s="21">
        <v>290000</v>
      </c>
      <c r="K27" s="6">
        <f t="shared" si="0"/>
        <v>1450000</v>
      </c>
      <c r="L27" s="6"/>
    </row>
    <row r="28" spans="1:12" ht="15" customHeight="1">
      <c r="A28" s="5">
        <v>19</v>
      </c>
      <c r="B28" s="6" t="s">
        <v>2394</v>
      </c>
      <c r="C28" s="6" t="s">
        <v>2886</v>
      </c>
      <c r="D28" s="6" t="s">
        <v>2395</v>
      </c>
      <c r="E28" s="5" t="s">
        <v>2390</v>
      </c>
      <c r="F28" s="7">
        <v>3.05882352941176</v>
      </c>
      <c r="G28" s="7">
        <v>7.84779411764706</v>
      </c>
      <c r="H28" s="5">
        <v>17</v>
      </c>
      <c r="I28" s="20" t="s">
        <v>2988</v>
      </c>
      <c r="J28" s="21">
        <v>290000</v>
      </c>
      <c r="K28" s="6">
        <f t="shared" si="0"/>
        <v>1450000</v>
      </c>
      <c r="L28" s="6"/>
    </row>
    <row r="29" spans="1:12" ht="15" customHeight="1">
      <c r="A29" s="5">
        <v>20</v>
      </c>
      <c r="B29" s="6" t="s">
        <v>2436</v>
      </c>
      <c r="C29" s="6" t="s">
        <v>2922</v>
      </c>
      <c r="D29" s="6" t="s">
        <v>2915</v>
      </c>
      <c r="E29" s="5" t="s">
        <v>2429</v>
      </c>
      <c r="F29" s="7">
        <v>3.05882352941176</v>
      </c>
      <c r="G29" s="7">
        <v>7.62338235294118</v>
      </c>
      <c r="H29" s="5">
        <v>17</v>
      </c>
      <c r="I29" s="20" t="s">
        <v>2649</v>
      </c>
      <c r="J29" s="21">
        <v>290000</v>
      </c>
      <c r="K29" s="6">
        <f t="shared" si="0"/>
        <v>1450000</v>
      </c>
      <c r="L29" s="6"/>
    </row>
    <row r="30" spans="1:12" ht="15" customHeight="1">
      <c r="A30" s="5">
        <v>21</v>
      </c>
      <c r="B30" s="6" t="s">
        <v>2310</v>
      </c>
      <c r="C30" s="6" t="s">
        <v>2311</v>
      </c>
      <c r="D30" s="6" t="s">
        <v>2312</v>
      </c>
      <c r="E30" s="5" t="s">
        <v>2306</v>
      </c>
      <c r="F30" s="7">
        <v>3.05555555555556</v>
      </c>
      <c r="G30" s="7">
        <v>7.64541666666667</v>
      </c>
      <c r="H30" s="5">
        <v>18</v>
      </c>
      <c r="I30" s="20" t="s">
        <v>2649</v>
      </c>
      <c r="J30" s="21">
        <v>290000</v>
      </c>
      <c r="K30" s="6">
        <f t="shared" si="0"/>
        <v>1450000</v>
      </c>
      <c r="L30" s="6"/>
    </row>
    <row r="31" spans="1:12" ht="15" customHeight="1">
      <c r="A31" s="5">
        <v>22</v>
      </c>
      <c r="B31" s="6" t="s">
        <v>2313</v>
      </c>
      <c r="C31" s="6" t="s">
        <v>2886</v>
      </c>
      <c r="D31" s="6" t="s">
        <v>2916</v>
      </c>
      <c r="E31" s="5" t="s">
        <v>2306</v>
      </c>
      <c r="F31" s="7">
        <v>3.05555555555556</v>
      </c>
      <c r="G31" s="7">
        <v>7.7025</v>
      </c>
      <c r="H31" s="5">
        <v>18</v>
      </c>
      <c r="I31" s="20" t="s">
        <v>2988</v>
      </c>
      <c r="J31" s="21">
        <v>290000</v>
      </c>
      <c r="K31" s="6">
        <f t="shared" si="0"/>
        <v>1450000</v>
      </c>
      <c r="L31" s="6"/>
    </row>
    <row r="32" spans="1:12" ht="15" customHeight="1">
      <c r="A32" s="5">
        <v>23</v>
      </c>
      <c r="B32" s="6" t="s">
        <v>2585</v>
      </c>
      <c r="C32" s="6" t="s">
        <v>2941</v>
      </c>
      <c r="D32" s="6" t="s">
        <v>2952</v>
      </c>
      <c r="E32" s="5" t="s">
        <v>2583</v>
      </c>
      <c r="F32" s="7">
        <v>3.05</v>
      </c>
      <c r="G32" s="7">
        <v>7.846375</v>
      </c>
      <c r="H32" s="5">
        <v>20</v>
      </c>
      <c r="I32" s="20" t="s">
        <v>2988</v>
      </c>
      <c r="J32" s="21">
        <v>290000</v>
      </c>
      <c r="K32" s="6">
        <f t="shared" si="0"/>
        <v>1450000</v>
      </c>
      <c r="L32" s="6"/>
    </row>
    <row r="33" spans="1:12" ht="15" customHeight="1">
      <c r="A33" s="5">
        <v>24</v>
      </c>
      <c r="B33" s="6" t="s">
        <v>3041</v>
      </c>
      <c r="C33" s="6" t="s">
        <v>2979</v>
      </c>
      <c r="D33" s="6" t="s">
        <v>2896</v>
      </c>
      <c r="E33" s="5" t="s">
        <v>3033</v>
      </c>
      <c r="F33" s="7">
        <v>3</v>
      </c>
      <c r="G33" s="7">
        <v>7.77402777777778</v>
      </c>
      <c r="H33" s="5">
        <v>18</v>
      </c>
      <c r="I33" s="20" t="s">
        <v>2988</v>
      </c>
      <c r="J33" s="21">
        <v>290000</v>
      </c>
      <c r="K33" s="6">
        <f t="shared" si="0"/>
        <v>1450000</v>
      </c>
      <c r="L33" s="6"/>
    </row>
    <row r="34" spans="1:12" ht="15" customHeight="1">
      <c r="A34" s="5">
        <v>25</v>
      </c>
      <c r="B34" s="6" t="s">
        <v>3042</v>
      </c>
      <c r="C34" s="6" t="s">
        <v>2882</v>
      </c>
      <c r="D34" s="6" t="s">
        <v>2672</v>
      </c>
      <c r="E34" s="5" t="s">
        <v>3033</v>
      </c>
      <c r="F34" s="7">
        <v>3</v>
      </c>
      <c r="G34" s="7">
        <v>7.53083333333333</v>
      </c>
      <c r="H34" s="5">
        <v>18</v>
      </c>
      <c r="I34" s="20" t="s">
        <v>2988</v>
      </c>
      <c r="J34" s="21">
        <v>290000</v>
      </c>
      <c r="K34" s="6">
        <f t="shared" si="0"/>
        <v>1450000</v>
      </c>
      <c r="L34" s="6"/>
    </row>
    <row r="35" spans="1:12" ht="15" customHeight="1">
      <c r="A35" s="5">
        <v>26</v>
      </c>
      <c r="B35" s="6" t="s">
        <v>2314</v>
      </c>
      <c r="C35" s="6" t="s">
        <v>2315</v>
      </c>
      <c r="D35" s="6" t="s">
        <v>2952</v>
      </c>
      <c r="E35" s="5" t="s">
        <v>2306</v>
      </c>
      <c r="F35" s="7">
        <v>3</v>
      </c>
      <c r="G35" s="7">
        <v>7.53166666666667</v>
      </c>
      <c r="H35" s="5">
        <v>18</v>
      </c>
      <c r="I35" s="20" t="s">
        <v>2649</v>
      </c>
      <c r="J35" s="21">
        <v>290000</v>
      </c>
      <c r="K35" s="6">
        <f t="shared" si="0"/>
        <v>1450000</v>
      </c>
      <c r="L35" s="6"/>
    </row>
    <row r="36" spans="1:12" ht="15" customHeight="1">
      <c r="A36" s="5">
        <v>27</v>
      </c>
      <c r="B36" s="6" t="s">
        <v>2355</v>
      </c>
      <c r="C36" s="6" t="s">
        <v>2886</v>
      </c>
      <c r="D36" s="6" t="s">
        <v>2902</v>
      </c>
      <c r="E36" s="5" t="s">
        <v>2351</v>
      </c>
      <c r="F36" s="7">
        <v>3</v>
      </c>
      <c r="G36" s="7">
        <v>7.47882352941176</v>
      </c>
      <c r="H36" s="5">
        <v>17</v>
      </c>
      <c r="I36" s="20" t="s">
        <v>2988</v>
      </c>
      <c r="J36" s="21">
        <v>290000</v>
      </c>
      <c r="K36" s="6">
        <f t="shared" si="0"/>
        <v>1450000</v>
      </c>
      <c r="L36" s="6"/>
    </row>
    <row r="37" spans="1:12" ht="15" customHeight="1">
      <c r="A37" s="5">
        <v>28</v>
      </c>
      <c r="B37" s="6" t="s">
        <v>2356</v>
      </c>
      <c r="C37" s="6" t="s">
        <v>2357</v>
      </c>
      <c r="D37" s="6" t="s">
        <v>2255</v>
      </c>
      <c r="E37" s="5" t="s">
        <v>2351</v>
      </c>
      <c r="F37" s="7">
        <v>3</v>
      </c>
      <c r="G37" s="7">
        <v>7.56529411764706</v>
      </c>
      <c r="H37" s="5">
        <v>17</v>
      </c>
      <c r="I37" s="20" t="s">
        <v>2649</v>
      </c>
      <c r="J37" s="21">
        <v>290000</v>
      </c>
      <c r="K37" s="6">
        <f t="shared" si="0"/>
        <v>1450000</v>
      </c>
      <c r="L37" s="6"/>
    </row>
    <row r="38" spans="1:12" ht="15" customHeight="1">
      <c r="A38" s="5">
        <v>29</v>
      </c>
      <c r="B38" s="6" t="s">
        <v>2397</v>
      </c>
      <c r="C38" s="6" t="s">
        <v>2886</v>
      </c>
      <c r="D38" s="6" t="s">
        <v>2881</v>
      </c>
      <c r="E38" s="5" t="s">
        <v>2390</v>
      </c>
      <c r="F38" s="7">
        <v>3</v>
      </c>
      <c r="G38" s="7">
        <v>7.69472222222222</v>
      </c>
      <c r="H38" s="5">
        <v>18</v>
      </c>
      <c r="I38" s="20" t="s">
        <v>2989</v>
      </c>
      <c r="J38" s="21">
        <v>290000</v>
      </c>
      <c r="K38" s="6">
        <f t="shared" si="0"/>
        <v>1450000</v>
      </c>
      <c r="L38" s="6"/>
    </row>
    <row r="39" spans="1:12" ht="15" customHeight="1">
      <c r="A39" s="5">
        <v>30</v>
      </c>
      <c r="B39" s="6" t="s">
        <v>2437</v>
      </c>
      <c r="C39" s="6" t="s">
        <v>2438</v>
      </c>
      <c r="D39" s="6" t="s">
        <v>2250</v>
      </c>
      <c r="E39" s="5" t="s">
        <v>2429</v>
      </c>
      <c r="F39" s="7">
        <v>3</v>
      </c>
      <c r="G39" s="7">
        <v>7.55102941176471</v>
      </c>
      <c r="H39" s="5">
        <v>17</v>
      </c>
      <c r="I39" s="20" t="s">
        <v>2649</v>
      </c>
      <c r="J39" s="21">
        <v>290000</v>
      </c>
      <c r="K39" s="6">
        <f t="shared" si="0"/>
        <v>1450000</v>
      </c>
      <c r="L39" s="6"/>
    </row>
    <row r="40" spans="1:12" ht="15" customHeight="1">
      <c r="A40" s="5">
        <v>31</v>
      </c>
      <c r="B40" s="6" t="s">
        <v>2586</v>
      </c>
      <c r="C40" s="6" t="s">
        <v>2977</v>
      </c>
      <c r="D40" s="6" t="s">
        <v>2901</v>
      </c>
      <c r="E40" s="5" t="s">
        <v>2583</v>
      </c>
      <c r="F40" s="7">
        <v>2.94736842105263</v>
      </c>
      <c r="G40" s="7">
        <v>7.36947368421053</v>
      </c>
      <c r="H40" s="5">
        <v>19</v>
      </c>
      <c r="I40" s="20" t="s">
        <v>2989</v>
      </c>
      <c r="J40" s="21">
        <v>290000</v>
      </c>
      <c r="K40" s="6">
        <f t="shared" si="0"/>
        <v>1450000</v>
      </c>
      <c r="L40" s="6"/>
    </row>
    <row r="41" spans="1:12" ht="15" customHeight="1">
      <c r="A41" s="5">
        <v>32</v>
      </c>
      <c r="B41" s="6" t="s">
        <v>3002</v>
      </c>
      <c r="C41" s="6" t="s">
        <v>3003</v>
      </c>
      <c r="D41" s="6" t="s">
        <v>3004</v>
      </c>
      <c r="E41" s="5" t="s">
        <v>2996</v>
      </c>
      <c r="F41" s="7">
        <v>2.94117647058824</v>
      </c>
      <c r="G41" s="7">
        <v>7.70911764705882</v>
      </c>
      <c r="H41" s="5">
        <v>17</v>
      </c>
      <c r="I41" s="20" t="s">
        <v>2988</v>
      </c>
      <c r="J41" s="21">
        <v>290000</v>
      </c>
      <c r="K41" s="6">
        <f t="shared" si="0"/>
        <v>1450000</v>
      </c>
      <c r="L41" s="6"/>
    </row>
    <row r="42" spans="1:12" ht="15" customHeight="1">
      <c r="A42" s="5">
        <v>33</v>
      </c>
      <c r="B42" s="6" t="s">
        <v>2587</v>
      </c>
      <c r="C42" s="6" t="s">
        <v>2588</v>
      </c>
      <c r="D42" s="6" t="s">
        <v>2943</v>
      </c>
      <c r="E42" s="5" t="s">
        <v>2583</v>
      </c>
      <c r="F42" s="7">
        <v>2.94117647058824</v>
      </c>
      <c r="G42" s="7">
        <v>7.51852941176471</v>
      </c>
      <c r="H42" s="5">
        <v>17</v>
      </c>
      <c r="I42" s="20" t="s">
        <v>2988</v>
      </c>
      <c r="J42" s="21">
        <v>290000</v>
      </c>
      <c r="K42" s="6">
        <f t="shared" si="0"/>
        <v>1450000</v>
      </c>
      <c r="L42" s="6"/>
    </row>
    <row r="43" spans="1:12" ht="15" customHeight="1">
      <c r="A43" s="5">
        <v>34</v>
      </c>
      <c r="B43" s="6" t="s">
        <v>2589</v>
      </c>
      <c r="C43" s="6" t="s">
        <v>2590</v>
      </c>
      <c r="D43" s="6" t="s">
        <v>2906</v>
      </c>
      <c r="E43" s="5" t="s">
        <v>2583</v>
      </c>
      <c r="F43" s="7">
        <v>2.94117647058824</v>
      </c>
      <c r="G43" s="7">
        <v>7.51970588235294</v>
      </c>
      <c r="H43" s="5">
        <v>17</v>
      </c>
      <c r="I43" s="20" t="s">
        <v>2988</v>
      </c>
      <c r="J43" s="21">
        <v>290000</v>
      </c>
      <c r="K43" s="6">
        <f t="shared" si="0"/>
        <v>1450000</v>
      </c>
      <c r="L43" s="6"/>
    </row>
    <row r="44" spans="1:12" ht="15" customHeight="1">
      <c r="A44" s="5">
        <v>35</v>
      </c>
      <c r="B44" s="6" t="s">
        <v>2358</v>
      </c>
      <c r="C44" s="6" t="s">
        <v>2359</v>
      </c>
      <c r="D44" s="6" t="s">
        <v>2945</v>
      </c>
      <c r="E44" s="5" t="s">
        <v>2351</v>
      </c>
      <c r="F44" s="7">
        <v>2.94117647058824</v>
      </c>
      <c r="G44" s="7">
        <v>7.35529411764706</v>
      </c>
      <c r="H44" s="5">
        <v>17</v>
      </c>
      <c r="I44" s="20" t="s">
        <v>2988</v>
      </c>
      <c r="J44" s="21">
        <v>290000</v>
      </c>
      <c r="K44" s="6">
        <f t="shared" si="0"/>
        <v>1450000</v>
      </c>
      <c r="L44" s="6"/>
    </row>
    <row r="45" spans="1:12" ht="15" customHeight="1">
      <c r="A45" s="5">
        <v>36</v>
      </c>
      <c r="B45" s="6" t="s">
        <v>2360</v>
      </c>
      <c r="C45" s="6" t="s">
        <v>2361</v>
      </c>
      <c r="D45" s="6" t="s">
        <v>2923</v>
      </c>
      <c r="E45" s="5" t="s">
        <v>2351</v>
      </c>
      <c r="F45" s="7">
        <v>2.94117647058824</v>
      </c>
      <c r="G45" s="7">
        <v>7.26117647058823</v>
      </c>
      <c r="H45" s="5">
        <v>17</v>
      </c>
      <c r="I45" s="20" t="s">
        <v>2988</v>
      </c>
      <c r="J45" s="21">
        <v>290000</v>
      </c>
      <c r="K45" s="6">
        <f t="shared" si="0"/>
        <v>1450000</v>
      </c>
      <c r="L45" s="6"/>
    </row>
    <row r="46" spans="1:12" ht="15" customHeight="1">
      <c r="A46" s="5">
        <v>37</v>
      </c>
      <c r="B46" s="56" t="s">
        <v>2398</v>
      </c>
      <c r="C46" s="56" t="s">
        <v>2882</v>
      </c>
      <c r="D46" s="56" t="s">
        <v>2920</v>
      </c>
      <c r="E46" s="57" t="s">
        <v>2390</v>
      </c>
      <c r="F46" s="58">
        <v>2.94117647058824</v>
      </c>
      <c r="G46" s="58">
        <v>7.41323529411765</v>
      </c>
      <c r="H46" s="57">
        <v>17</v>
      </c>
      <c r="I46" s="72" t="s">
        <v>2989</v>
      </c>
      <c r="J46" s="21">
        <v>290000</v>
      </c>
      <c r="K46" s="6">
        <f t="shared" si="0"/>
        <v>1450000</v>
      </c>
      <c r="L46" s="6"/>
    </row>
    <row r="47" spans="1:12" ht="15" customHeight="1">
      <c r="A47" s="5">
        <v>38</v>
      </c>
      <c r="B47" s="6" t="s">
        <v>2582</v>
      </c>
      <c r="C47" s="6" t="s">
        <v>3030</v>
      </c>
      <c r="D47" s="6" t="s">
        <v>2291</v>
      </c>
      <c r="E47" s="5" t="s">
        <v>2583</v>
      </c>
      <c r="F47" s="7">
        <v>3.1875</v>
      </c>
      <c r="G47" s="7">
        <v>7.975625</v>
      </c>
      <c r="H47" s="57">
        <v>16</v>
      </c>
      <c r="I47" s="20" t="s">
        <v>2988</v>
      </c>
      <c r="J47" s="21">
        <v>290000</v>
      </c>
      <c r="K47" s="6">
        <f t="shared" si="0"/>
        <v>1450000</v>
      </c>
      <c r="L47" s="6"/>
    </row>
    <row r="48" spans="1:12" ht="15" customHeight="1">
      <c r="A48" s="5">
        <v>39</v>
      </c>
      <c r="B48" s="6" t="s">
        <v>2584</v>
      </c>
      <c r="C48" s="6" t="s">
        <v>2674</v>
      </c>
      <c r="D48" s="6" t="s">
        <v>2891</v>
      </c>
      <c r="E48" s="5" t="s">
        <v>2583</v>
      </c>
      <c r="F48" s="7">
        <v>3.125</v>
      </c>
      <c r="G48" s="7">
        <v>7.8575</v>
      </c>
      <c r="H48" s="57">
        <v>16</v>
      </c>
      <c r="I48" s="20" t="s">
        <v>2988</v>
      </c>
      <c r="J48" s="21">
        <v>290000</v>
      </c>
      <c r="K48" s="6">
        <f t="shared" si="0"/>
        <v>1450000</v>
      </c>
      <c r="L48" s="6"/>
    </row>
    <row r="49" spans="1:12" ht="15" customHeight="1">
      <c r="A49" s="5">
        <v>40</v>
      </c>
      <c r="B49" s="6" t="s">
        <v>2997</v>
      </c>
      <c r="C49" s="6" t="s">
        <v>2886</v>
      </c>
      <c r="D49" s="6" t="s">
        <v>2505</v>
      </c>
      <c r="E49" s="5" t="s">
        <v>2996</v>
      </c>
      <c r="F49" s="7">
        <v>3.06666666666667</v>
      </c>
      <c r="G49" s="7">
        <v>8.05066666666667</v>
      </c>
      <c r="H49" s="57">
        <v>15</v>
      </c>
      <c r="I49" s="20" t="s">
        <v>2988</v>
      </c>
      <c r="J49" s="21">
        <v>290000</v>
      </c>
      <c r="K49" s="6">
        <f t="shared" si="0"/>
        <v>1450000</v>
      </c>
      <c r="L49" s="6"/>
    </row>
    <row r="50" spans="1:12" ht="15" customHeight="1">
      <c r="A50" s="5">
        <v>41</v>
      </c>
      <c r="B50" s="6" t="s">
        <v>2391</v>
      </c>
      <c r="C50" s="6" t="s">
        <v>2392</v>
      </c>
      <c r="D50" s="6" t="s">
        <v>2393</v>
      </c>
      <c r="E50" s="5" t="s">
        <v>2390</v>
      </c>
      <c r="F50" s="7">
        <v>3.0625</v>
      </c>
      <c r="G50" s="7">
        <v>7.478125</v>
      </c>
      <c r="H50" s="57">
        <v>16</v>
      </c>
      <c r="I50" s="20" t="s">
        <v>2988</v>
      </c>
      <c r="J50" s="21">
        <v>290000</v>
      </c>
      <c r="K50" s="6">
        <f t="shared" si="0"/>
        <v>1450000</v>
      </c>
      <c r="L50" s="6"/>
    </row>
    <row r="51" spans="1:12" ht="15" customHeight="1">
      <c r="A51" s="5">
        <v>42</v>
      </c>
      <c r="B51" s="6" t="s">
        <v>3000</v>
      </c>
      <c r="C51" s="6" t="s">
        <v>3001</v>
      </c>
      <c r="D51" s="6" t="s">
        <v>2913</v>
      </c>
      <c r="E51" s="5" t="s">
        <v>2996</v>
      </c>
      <c r="F51" s="7">
        <v>3</v>
      </c>
      <c r="G51" s="7">
        <v>7.31142857142857</v>
      </c>
      <c r="H51" s="57">
        <v>14</v>
      </c>
      <c r="I51" s="20" t="s">
        <v>2988</v>
      </c>
      <c r="J51" s="21">
        <v>290000</v>
      </c>
      <c r="K51" s="6">
        <f t="shared" si="0"/>
        <v>1450000</v>
      </c>
      <c r="L51" s="6"/>
    </row>
    <row r="52" spans="1:12" ht="15" customHeight="1">
      <c r="A52" s="5">
        <v>43</v>
      </c>
      <c r="B52" s="6" t="s">
        <v>2396</v>
      </c>
      <c r="C52" s="6" t="s">
        <v>2256</v>
      </c>
      <c r="D52" s="6" t="s">
        <v>2252</v>
      </c>
      <c r="E52" s="5" t="s">
        <v>2390</v>
      </c>
      <c r="F52" s="7">
        <v>3</v>
      </c>
      <c r="G52" s="7">
        <v>7.4775</v>
      </c>
      <c r="H52" s="57">
        <v>16</v>
      </c>
      <c r="I52" s="20" t="s">
        <v>2988</v>
      </c>
      <c r="J52" s="21">
        <v>290000</v>
      </c>
      <c r="K52" s="6">
        <f t="shared" si="0"/>
        <v>1450000</v>
      </c>
      <c r="L52" s="6"/>
    </row>
    <row r="53" spans="1:12" ht="15" customHeight="1">
      <c r="A53" s="5">
        <v>44</v>
      </c>
      <c r="B53" s="6" t="s">
        <v>2362</v>
      </c>
      <c r="C53" s="6" t="s">
        <v>2363</v>
      </c>
      <c r="D53" s="6" t="s">
        <v>2364</v>
      </c>
      <c r="E53" s="5" t="s">
        <v>2351</v>
      </c>
      <c r="F53" s="7">
        <v>2.9375</v>
      </c>
      <c r="G53" s="7">
        <v>7.47</v>
      </c>
      <c r="H53" s="57">
        <v>16</v>
      </c>
      <c r="I53" s="20" t="s">
        <v>2988</v>
      </c>
      <c r="J53" s="21">
        <v>290000</v>
      </c>
      <c r="K53" s="6">
        <f t="shared" si="0"/>
        <v>1450000</v>
      </c>
      <c r="L53" s="6"/>
    </row>
    <row r="54" spans="1:12" ht="15" customHeight="1">
      <c r="A54" s="5">
        <v>45</v>
      </c>
      <c r="B54" s="12" t="s">
        <v>2365</v>
      </c>
      <c r="C54" s="12" t="s">
        <v>2246</v>
      </c>
      <c r="D54" s="12" t="s">
        <v>2935</v>
      </c>
      <c r="E54" s="11" t="s">
        <v>2351</v>
      </c>
      <c r="F54" s="13">
        <v>2.9375</v>
      </c>
      <c r="G54" s="13">
        <v>7.43875</v>
      </c>
      <c r="H54" s="59">
        <v>16</v>
      </c>
      <c r="I54" s="83" t="s">
        <v>2988</v>
      </c>
      <c r="J54" s="24">
        <v>290000</v>
      </c>
      <c r="K54" s="12">
        <f t="shared" si="0"/>
        <v>1450000</v>
      </c>
      <c r="L54" s="12"/>
    </row>
    <row r="55" spans="1:12" ht="15" customHeight="1">
      <c r="A55" s="45"/>
      <c r="B55" s="77"/>
      <c r="C55" s="77"/>
      <c r="D55" s="77"/>
      <c r="E55" s="78"/>
      <c r="F55" s="79"/>
      <c r="G55" s="79"/>
      <c r="H55" s="78"/>
      <c r="I55" s="80"/>
      <c r="J55" s="81"/>
      <c r="K55" s="82">
        <f>SUM(K10:K54)</f>
        <v>66000000</v>
      </c>
      <c r="L55" s="29"/>
    </row>
    <row r="56" spans="1:12" ht="15" customHeight="1">
      <c r="A56" s="45"/>
      <c r="B56" s="77"/>
      <c r="C56" s="77"/>
      <c r="D56" s="77"/>
      <c r="E56" s="78"/>
      <c r="F56" s="79"/>
      <c r="G56" s="79"/>
      <c r="H56" s="78"/>
      <c r="I56" s="80"/>
      <c r="J56" s="81"/>
      <c r="K56" s="29"/>
      <c r="L56" s="29"/>
    </row>
    <row r="57" spans="1:11" s="29" customFormat="1" ht="18" customHeight="1">
      <c r="A57" s="25"/>
      <c r="B57" s="25"/>
      <c r="C57" s="25"/>
      <c r="D57" s="25"/>
      <c r="E57" s="25"/>
      <c r="F57" s="25"/>
      <c r="G57" s="25"/>
      <c r="H57" s="63"/>
      <c r="I57" s="64" t="s">
        <v>2636</v>
      </c>
      <c r="J57" s="64"/>
      <c r="K57" s="64"/>
    </row>
    <row r="58" spans="1:11" s="29" customFormat="1" ht="18" customHeight="1">
      <c r="A58" s="25"/>
      <c r="B58" s="25"/>
      <c r="C58" s="25"/>
      <c r="D58" s="25"/>
      <c r="E58" s="25"/>
      <c r="F58" s="25"/>
      <c r="G58" s="25"/>
      <c r="H58" s="63"/>
      <c r="I58" s="64" t="s">
        <v>2637</v>
      </c>
      <c r="J58" s="64"/>
      <c r="K58" s="64"/>
    </row>
    <row r="59" spans="1:11" s="29" customFormat="1" ht="13.5" customHeight="1">
      <c r="A59" s="25"/>
      <c r="B59" s="25"/>
      <c r="C59" s="25"/>
      <c r="D59" s="25"/>
      <c r="E59" s="25"/>
      <c r="F59" s="25"/>
      <c r="G59" s="25"/>
      <c r="H59" s="63"/>
      <c r="I59" s="63"/>
      <c r="J59" s="63"/>
      <c r="K59" s="65"/>
    </row>
    <row r="60" spans="1:11" s="29" customFormat="1" ht="13.5" customHeight="1">
      <c r="A60" s="25"/>
      <c r="B60" s="25"/>
      <c r="C60" s="25"/>
      <c r="D60" s="25"/>
      <c r="E60" s="25"/>
      <c r="F60" s="25"/>
      <c r="G60" s="25"/>
      <c r="H60" s="63"/>
      <c r="I60" s="63"/>
      <c r="J60" s="63"/>
      <c r="K60" s="65"/>
    </row>
    <row r="61" spans="1:11" s="29" customFormat="1" ht="13.5" customHeight="1">
      <c r="A61" s="25"/>
      <c r="B61" s="25"/>
      <c r="C61" s="25"/>
      <c r="D61" s="25"/>
      <c r="E61" s="25"/>
      <c r="F61" s="25"/>
      <c r="G61" s="25"/>
      <c r="H61" s="63"/>
      <c r="I61" s="63"/>
      <c r="J61" s="63"/>
      <c r="K61" s="65"/>
    </row>
    <row r="62" spans="1:11" s="29" customFormat="1" ht="13.5" customHeight="1">
      <c r="A62" s="25"/>
      <c r="B62" s="25"/>
      <c r="C62" s="25"/>
      <c r="D62" s="25"/>
      <c r="E62" s="25"/>
      <c r="F62" s="25"/>
      <c r="G62" s="25"/>
      <c r="H62" s="63"/>
      <c r="I62" s="63"/>
      <c r="J62" s="63"/>
      <c r="K62" s="65"/>
    </row>
    <row r="63" spans="1:11" s="29" customFormat="1" ht="13.5" customHeight="1" hidden="1">
      <c r="A63" s="25"/>
      <c r="B63" s="25"/>
      <c r="C63" s="25"/>
      <c r="D63" s="25"/>
      <c r="E63" s="25"/>
      <c r="F63" s="25"/>
      <c r="G63" s="25"/>
      <c r="H63" s="63"/>
      <c r="I63" s="63"/>
      <c r="J63" s="63"/>
      <c r="K63" s="65"/>
    </row>
    <row r="64" spans="1:11" s="29" customFormat="1" ht="13.5" customHeight="1" hidden="1">
      <c r="A64" s="25"/>
      <c r="B64" s="25"/>
      <c r="C64" s="25"/>
      <c r="D64" s="25"/>
      <c r="E64" s="25"/>
      <c r="F64" s="25"/>
      <c r="G64" s="25"/>
      <c r="H64" s="63"/>
      <c r="I64" s="63"/>
      <c r="J64" s="63"/>
      <c r="K64" s="65"/>
    </row>
    <row r="65" spans="1:11" s="29" customFormat="1" ht="13.5" customHeight="1">
      <c r="A65" s="25"/>
      <c r="B65" s="25"/>
      <c r="C65" s="25"/>
      <c r="D65" s="25"/>
      <c r="E65" s="25"/>
      <c r="F65" s="25"/>
      <c r="G65" s="25"/>
      <c r="H65" s="63"/>
      <c r="I65" s="63"/>
      <c r="J65" s="63"/>
      <c r="K65" s="65"/>
    </row>
    <row r="66" spans="1:11" s="29" customFormat="1" ht="13.5" customHeight="1">
      <c r="A66" s="25"/>
      <c r="B66" s="25"/>
      <c r="C66" s="25"/>
      <c r="D66" s="25"/>
      <c r="E66" s="25"/>
      <c r="F66" s="25"/>
      <c r="G66" s="25"/>
      <c r="H66" s="54" t="s">
        <v>2638</v>
      </c>
      <c r="I66" s="63"/>
      <c r="J66" s="63"/>
      <c r="K66" s="65"/>
    </row>
    <row r="67" spans="1:10" s="29" customFormat="1" ht="13.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</row>
    <row r="68" spans="1:10" s="29" customFormat="1" ht="18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</row>
    <row r="69" spans="1:10" s="29" customFormat="1" ht="18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 s="29" customFormat="1" ht="18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</row>
    <row r="71" spans="1:10" s="29" customFormat="1" ht="18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</row>
    <row r="72" spans="1:10" s="29" customFormat="1" ht="18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</row>
    <row r="73" spans="1:10" s="29" customFormat="1" ht="18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</row>
    <row r="74" spans="1:10" s="29" customFormat="1" ht="18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</row>
    <row r="75" spans="1:10" s="29" customFormat="1" ht="18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spans="1:10" s="29" customFormat="1" ht="18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</row>
    <row r="77" spans="1:10" s="29" customFormat="1" ht="18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</row>
    <row r="78" spans="1:10" s="29" customFormat="1" ht="18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</row>
    <row r="79" spans="1:10" s="29" customFormat="1" ht="18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</row>
    <row r="80" spans="1:10" s="29" customFormat="1" ht="18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</row>
    <row r="81" spans="1:10" s="29" customFormat="1" ht="18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</row>
    <row r="82" spans="1:10" s="29" customFormat="1" ht="18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</row>
    <row r="83" spans="1:10" s="29" customFormat="1" ht="18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spans="1:10" s="29" customFormat="1" ht="18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</row>
    <row r="85" spans="1:10" s="29" customFormat="1" ht="18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</row>
    <row r="86" spans="1:10" s="29" customFormat="1" ht="18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</row>
    <row r="87" spans="1:10" s="29" customFormat="1" ht="18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</row>
    <row r="88" spans="1:10" s="29" customFormat="1" ht="18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0" s="29" customFormat="1" ht="18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</row>
    <row r="90" spans="1:10" s="29" customFormat="1" ht="18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s="29" customFormat="1" ht="18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</row>
    <row r="92" spans="1:10" s="29" customFormat="1" ht="18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s="29" customFormat="1" ht="19.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s="29" customFormat="1" ht="19.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ht="16.5" customHeight="1"/>
    <row r="96" ht="16.5" customHeight="1"/>
    <row r="97" spans="1:10" ht="16.5" customHeight="1">
      <c r="A97" s="3">
        <v>40</v>
      </c>
      <c r="B97" s="2" t="s">
        <v>2584</v>
      </c>
      <c r="C97" s="2" t="s">
        <v>2674</v>
      </c>
      <c r="D97" s="2" t="s">
        <v>2891</v>
      </c>
      <c r="E97" s="3" t="s">
        <v>2583</v>
      </c>
      <c r="F97" s="4">
        <v>3.125</v>
      </c>
      <c r="G97" s="4">
        <v>7.8575</v>
      </c>
      <c r="H97" s="19">
        <v>16</v>
      </c>
      <c r="I97" s="17" t="s">
        <v>2988</v>
      </c>
      <c r="J97" s="18"/>
    </row>
    <row r="98" spans="1:10" ht="16.5" customHeight="1">
      <c r="A98" s="3">
        <v>41</v>
      </c>
      <c r="B98" s="2" t="s">
        <v>2997</v>
      </c>
      <c r="C98" s="2" t="s">
        <v>2886</v>
      </c>
      <c r="D98" s="2" t="s">
        <v>2505</v>
      </c>
      <c r="E98" s="3" t="s">
        <v>2996</v>
      </c>
      <c r="F98" s="4">
        <v>3.06666666666667</v>
      </c>
      <c r="G98" s="4">
        <v>8.05066666666667</v>
      </c>
      <c r="H98" s="19">
        <v>15</v>
      </c>
      <c r="I98" s="17" t="s">
        <v>2988</v>
      </c>
      <c r="J98" s="18"/>
    </row>
    <row r="99" spans="1:10" ht="16.5" customHeight="1">
      <c r="A99" s="3">
        <v>42</v>
      </c>
      <c r="B99" s="2" t="s">
        <v>2391</v>
      </c>
      <c r="C99" s="2" t="s">
        <v>2392</v>
      </c>
      <c r="D99" s="2" t="s">
        <v>2393</v>
      </c>
      <c r="E99" s="3" t="s">
        <v>2390</v>
      </c>
      <c r="F99" s="4">
        <v>3.0625</v>
      </c>
      <c r="G99" s="4">
        <v>7.478125</v>
      </c>
      <c r="H99" s="19">
        <v>16</v>
      </c>
      <c r="I99" s="17" t="s">
        <v>2988</v>
      </c>
      <c r="J99" s="18"/>
    </row>
    <row r="100" spans="1:10" ht="16.5" customHeight="1">
      <c r="A100" s="3">
        <v>43</v>
      </c>
      <c r="B100" s="2" t="s">
        <v>3000</v>
      </c>
      <c r="C100" s="2" t="s">
        <v>3001</v>
      </c>
      <c r="D100" s="2" t="s">
        <v>2913</v>
      </c>
      <c r="E100" s="3" t="s">
        <v>2996</v>
      </c>
      <c r="F100" s="4">
        <v>3</v>
      </c>
      <c r="G100" s="4">
        <v>7.31142857142857</v>
      </c>
      <c r="H100" s="19">
        <v>14</v>
      </c>
      <c r="I100" s="17" t="s">
        <v>2988</v>
      </c>
      <c r="J100" s="18"/>
    </row>
    <row r="101" spans="1:10" ht="16.5" customHeight="1">
      <c r="A101" s="3">
        <v>44</v>
      </c>
      <c r="B101" s="2" t="s">
        <v>2396</v>
      </c>
      <c r="C101" s="2" t="s">
        <v>2256</v>
      </c>
      <c r="D101" s="2" t="s">
        <v>2252</v>
      </c>
      <c r="E101" s="3" t="s">
        <v>2390</v>
      </c>
      <c r="F101" s="4">
        <v>3</v>
      </c>
      <c r="G101" s="4">
        <v>7.4775</v>
      </c>
      <c r="H101" s="19">
        <v>16</v>
      </c>
      <c r="I101" s="17" t="s">
        <v>2988</v>
      </c>
      <c r="J101" s="18"/>
    </row>
    <row r="102" spans="1:10" ht="16.5" customHeight="1">
      <c r="A102" s="3">
        <v>45</v>
      </c>
      <c r="B102" s="2" t="s">
        <v>2362</v>
      </c>
      <c r="C102" s="2" t="s">
        <v>2363</v>
      </c>
      <c r="D102" s="2" t="s">
        <v>2364</v>
      </c>
      <c r="E102" s="3" t="s">
        <v>2351</v>
      </c>
      <c r="F102" s="4">
        <v>2.9375</v>
      </c>
      <c r="G102" s="4">
        <v>7.47</v>
      </c>
      <c r="H102" s="19">
        <v>16</v>
      </c>
      <c r="I102" s="17" t="s">
        <v>2988</v>
      </c>
      <c r="J102" s="18"/>
    </row>
    <row r="103" spans="1:10" ht="16.5" customHeight="1">
      <c r="A103" s="3">
        <v>46</v>
      </c>
      <c r="B103" s="2" t="s">
        <v>2365</v>
      </c>
      <c r="C103" s="2" t="s">
        <v>2246</v>
      </c>
      <c r="D103" s="2" t="s">
        <v>2935</v>
      </c>
      <c r="E103" s="3" t="s">
        <v>2351</v>
      </c>
      <c r="F103" s="4">
        <v>2.9375</v>
      </c>
      <c r="G103" s="4">
        <v>7.43875</v>
      </c>
      <c r="H103" s="19">
        <v>16</v>
      </c>
      <c r="I103" s="17" t="s">
        <v>2988</v>
      </c>
      <c r="J103" s="18"/>
    </row>
    <row r="104" spans="1:10" ht="16.5" customHeight="1">
      <c r="A104" s="3">
        <v>47</v>
      </c>
      <c r="B104" s="2" t="s">
        <v>2439</v>
      </c>
      <c r="C104" s="2" t="s">
        <v>2440</v>
      </c>
      <c r="D104" s="2" t="s">
        <v>2260</v>
      </c>
      <c r="E104" s="3" t="s">
        <v>2429</v>
      </c>
      <c r="F104" s="4">
        <v>2.93333333333333</v>
      </c>
      <c r="G104" s="4">
        <v>7.39133333333333</v>
      </c>
      <c r="H104" s="19">
        <v>15</v>
      </c>
      <c r="I104" s="17" t="s">
        <v>2988</v>
      </c>
      <c r="J104" s="18"/>
    </row>
    <row r="105" spans="1:10" ht="16.5" customHeight="1">
      <c r="A105" s="3">
        <v>48</v>
      </c>
      <c r="B105" s="2" t="s">
        <v>3005</v>
      </c>
      <c r="C105" s="2" t="s">
        <v>2886</v>
      </c>
      <c r="D105" s="2" t="s">
        <v>2891</v>
      </c>
      <c r="E105" s="3" t="s">
        <v>2996</v>
      </c>
      <c r="F105" s="4">
        <v>2.91666666666667</v>
      </c>
      <c r="G105" s="4">
        <v>7.62875</v>
      </c>
      <c r="H105" s="19">
        <v>12</v>
      </c>
      <c r="I105" s="17" t="s">
        <v>2988</v>
      </c>
      <c r="J105" s="18"/>
    </row>
    <row r="106" spans="1:10" ht="16.5" customHeight="1">
      <c r="A106" s="3">
        <v>49</v>
      </c>
      <c r="B106" s="2" t="s">
        <v>2399</v>
      </c>
      <c r="C106" s="2" t="s">
        <v>2886</v>
      </c>
      <c r="D106" s="2" t="s">
        <v>2918</v>
      </c>
      <c r="E106" s="3" t="s">
        <v>2390</v>
      </c>
      <c r="F106" s="4">
        <v>2.89473684210526</v>
      </c>
      <c r="G106" s="4">
        <v>7.52421052631579</v>
      </c>
      <c r="H106" s="3">
        <v>19</v>
      </c>
      <c r="I106" s="17" t="s">
        <v>2988</v>
      </c>
      <c r="J106" s="18"/>
    </row>
    <row r="107" spans="1:10" ht="16.5" customHeight="1">
      <c r="A107" s="3">
        <v>50</v>
      </c>
      <c r="B107" s="2" t="s">
        <v>2441</v>
      </c>
      <c r="C107" s="2" t="s">
        <v>2886</v>
      </c>
      <c r="D107" s="2" t="s">
        <v>2940</v>
      </c>
      <c r="E107" s="3" t="s">
        <v>2429</v>
      </c>
      <c r="F107" s="4">
        <v>2.88888888888889</v>
      </c>
      <c r="G107" s="4">
        <v>7.33611111111111</v>
      </c>
      <c r="H107" s="3">
        <v>18</v>
      </c>
      <c r="I107" s="17" t="s">
        <v>2988</v>
      </c>
      <c r="J107" s="18"/>
    </row>
    <row r="108" spans="1:10" ht="16.5" customHeight="1">
      <c r="A108" s="3">
        <v>51</v>
      </c>
      <c r="B108" s="2" t="s">
        <v>2442</v>
      </c>
      <c r="C108" s="2" t="s">
        <v>2895</v>
      </c>
      <c r="D108" s="2" t="s">
        <v>2896</v>
      </c>
      <c r="E108" s="3" t="s">
        <v>2429</v>
      </c>
      <c r="F108" s="4">
        <v>2.88888888888889</v>
      </c>
      <c r="G108" s="4">
        <v>7.26333333333333</v>
      </c>
      <c r="H108" s="3">
        <v>18</v>
      </c>
      <c r="I108" s="17" t="s">
        <v>2988</v>
      </c>
      <c r="J108" s="18"/>
    </row>
    <row r="109" spans="1:10" ht="16.5" customHeight="1">
      <c r="A109" s="3">
        <v>52</v>
      </c>
      <c r="B109" s="2" t="s">
        <v>3006</v>
      </c>
      <c r="C109" s="2" t="s">
        <v>3007</v>
      </c>
      <c r="D109" s="2" t="s">
        <v>2665</v>
      </c>
      <c r="E109" s="3" t="s">
        <v>2996</v>
      </c>
      <c r="F109" s="4">
        <v>2.88235294117647</v>
      </c>
      <c r="G109" s="4">
        <v>7.34470588235294</v>
      </c>
      <c r="H109" s="3">
        <v>17</v>
      </c>
      <c r="I109" s="17" t="s">
        <v>2988</v>
      </c>
      <c r="J109" s="18"/>
    </row>
    <row r="110" spans="1:10" ht="16.5" customHeight="1">
      <c r="A110" s="3">
        <v>53</v>
      </c>
      <c r="B110" s="2" t="s">
        <v>3043</v>
      </c>
      <c r="C110" s="2" t="s">
        <v>3044</v>
      </c>
      <c r="D110" s="2" t="s">
        <v>2926</v>
      </c>
      <c r="E110" s="3" t="s">
        <v>3033</v>
      </c>
      <c r="F110" s="4">
        <v>2.88235294117647</v>
      </c>
      <c r="G110" s="4">
        <v>7.50058823529412</v>
      </c>
      <c r="H110" s="3">
        <v>17</v>
      </c>
      <c r="I110" s="17" t="s">
        <v>2988</v>
      </c>
      <c r="J110" s="18"/>
    </row>
    <row r="111" spans="1:10" ht="16.5" customHeight="1">
      <c r="A111" s="3">
        <v>54</v>
      </c>
      <c r="B111" s="2" t="s">
        <v>2591</v>
      </c>
      <c r="C111" s="2" t="s">
        <v>2257</v>
      </c>
      <c r="D111" s="2" t="s">
        <v>2952</v>
      </c>
      <c r="E111" s="3" t="s">
        <v>2583</v>
      </c>
      <c r="F111" s="4">
        <v>2.88235294117647</v>
      </c>
      <c r="G111" s="4">
        <v>7.46794117647059</v>
      </c>
      <c r="H111" s="3">
        <v>17</v>
      </c>
      <c r="I111" s="17" t="s">
        <v>2988</v>
      </c>
      <c r="J111" s="18"/>
    </row>
    <row r="112" spans="1:10" ht="16.5" customHeight="1">
      <c r="A112" s="3">
        <v>55</v>
      </c>
      <c r="B112" s="2" t="s">
        <v>2316</v>
      </c>
      <c r="C112" s="2" t="s">
        <v>2922</v>
      </c>
      <c r="D112" s="2" t="s">
        <v>2664</v>
      </c>
      <c r="E112" s="3" t="s">
        <v>2306</v>
      </c>
      <c r="F112" s="4">
        <v>2.88235294117647</v>
      </c>
      <c r="G112" s="4">
        <v>7.64352941176471</v>
      </c>
      <c r="H112" s="3">
        <v>17</v>
      </c>
      <c r="I112" s="17" t="s">
        <v>2988</v>
      </c>
      <c r="J112" s="18"/>
    </row>
    <row r="113" spans="1:10" ht="16.5" customHeight="1">
      <c r="A113" s="3">
        <v>56</v>
      </c>
      <c r="B113" s="2" t="s">
        <v>2317</v>
      </c>
      <c r="C113" s="2" t="s">
        <v>2977</v>
      </c>
      <c r="D113" s="2" t="s">
        <v>2916</v>
      </c>
      <c r="E113" s="3" t="s">
        <v>2306</v>
      </c>
      <c r="F113" s="4">
        <v>2.88235294117647</v>
      </c>
      <c r="G113" s="4">
        <v>7.24617647058824</v>
      </c>
      <c r="H113" s="3">
        <v>17</v>
      </c>
      <c r="I113" s="17" t="s">
        <v>2988</v>
      </c>
      <c r="J113" s="18"/>
    </row>
    <row r="114" spans="1:10" ht="16.5" customHeight="1">
      <c r="A114" s="3">
        <v>57</v>
      </c>
      <c r="B114" s="2" t="s">
        <v>2318</v>
      </c>
      <c r="C114" s="2" t="s">
        <v>2939</v>
      </c>
      <c r="D114" s="2" t="s">
        <v>2915</v>
      </c>
      <c r="E114" s="3" t="s">
        <v>2306</v>
      </c>
      <c r="F114" s="4">
        <v>2.88235294117647</v>
      </c>
      <c r="G114" s="4">
        <v>7.30823529411765</v>
      </c>
      <c r="H114" s="3">
        <v>17</v>
      </c>
      <c r="I114" s="17" t="s">
        <v>2988</v>
      </c>
      <c r="J114" s="18"/>
    </row>
    <row r="115" spans="1:10" ht="16.5" customHeight="1">
      <c r="A115" s="3">
        <v>58</v>
      </c>
      <c r="B115" s="2" t="s">
        <v>2319</v>
      </c>
      <c r="C115" s="2" t="s">
        <v>2928</v>
      </c>
      <c r="D115" s="2" t="s">
        <v>2575</v>
      </c>
      <c r="E115" s="3" t="s">
        <v>2306</v>
      </c>
      <c r="F115" s="4">
        <v>2.88235294117647</v>
      </c>
      <c r="G115" s="4">
        <v>7.48602941176471</v>
      </c>
      <c r="H115" s="3">
        <v>17</v>
      </c>
      <c r="I115" s="17" t="s">
        <v>2988</v>
      </c>
      <c r="J115" s="18"/>
    </row>
    <row r="116" spans="1:10" ht="16.5" customHeight="1">
      <c r="A116" s="3">
        <v>59</v>
      </c>
      <c r="B116" s="2" t="s">
        <v>2320</v>
      </c>
      <c r="C116" s="2" t="s">
        <v>2321</v>
      </c>
      <c r="D116" s="2" t="s">
        <v>2271</v>
      </c>
      <c r="E116" s="3" t="s">
        <v>2306</v>
      </c>
      <c r="F116" s="4">
        <v>2.88235294117647</v>
      </c>
      <c r="G116" s="4">
        <v>7.38352941176471</v>
      </c>
      <c r="H116" s="3">
        <v>17</v>
      </c>
      <c r="I116" s="17" t="s">
        <v>2988</v>
      </c>
      <c r="J116" s="18"/>
    </row>
    <row r="117" spans="1:10" ht="16.5" customHeight="1">
      <c r="A117" s="3">
        <v>60</v>
      </c>
      <c r="B117" s="2" t="s">
        <v>2322</v>
      </c>
      <c r="C117" s="2" t="s">
        <v>2904</v>
      </c>
      <c r="D117" s="2" t="s">
        <v>2946</v>
      </c>
      <c r="E117" s="3" t="s">
        <v>2306</v>
      </c>
      <c r="F117" s="4">
        <v>2.88235294117647</v>
      </c>
      <c r="G117" s="4">
        <v>7.30882352941176</v>
      </c>
      <c r="H117" s="3">
        <v>17</v>
      </c>
      <c r="I117" s="17" t="s">
        <v>2988</v>
      </c>
      <c r="J117" s="18"/>
    </row>
    <row r="118" spans="1:10" ht="16.5" customHeight="1">
      <c r="A118" s="3">
        <v>61</v>
      </c>
      <c r="B118" s="2" t="s">
        <v>2323</v>
      </c>
      <c r="C118" s="2" t="s">
        <v>2886</v>
      </c>
      <c r="D118" s="2" t="s">
        <v>2664</v>
      </c>
      <c r="E118" s="3" t="s">
        <v>2306</v>
      </c>
      <c r="F118" s="4">
        <v>2.88235294117647</v>
      </c>
      <c r="G118" s="4">
        <v>7.59058823529412</v>
      </c>
      <c r="H118" s="3">
        <v>17</v>
      </c>
      <c r="I118" s="17" t="s">
        <v>2988</v>
      </c>
      <c r="J118" s="18"/>
    </row>
    <row r="119" spans="1:10" ht="16.5" customHeight="1">
      <c r="A119" s="3">
        <v>62</v>
      </c>
      <c r="B119" s="2" t="s">
        <v>2366</v>
      </c>
      <c r="C119" s="2" t="s">
        <v>2601</v>
      </c>
      <c r="D119" s="2" t="s">
        <v>2891</v>
      </c>
      <c r="E119" s="3" t="s">
        <v>2351</v>
      </c>
      <c r="F119" s="4">
        <v>2.88235294117647</v>
      </c>
      <c r="G119" s="4">
        <v>7.29911764705882</v>
      </c>
      <c r="H119" s="3">
        <v>17</v>
      </c>
      <c r="I119" s="17" t="s">
        <v>2988</v>
      </c>
      <c r="J119" s="18"/>
    </row>
    <row r="120" spans="1:10" ht="16.5" customHeight="1">
      <c r="A120" s="3">
        <v>63</v>
      </c>
      <c r="B120" s="2" t="s">
        <v>2367</v>
      </c>
      <c r="C120" s="2" t="s">
        <v>2922</v>
      </c>
      <c r="D120" s="2" t="s">
        <v>2909</v>
      </c>
      <c r="E120" s="3" t="s">
        <v>2351</v>
      </c>
      <c r="F120" s="4">
        <v>2.88235294117647</v>
      </c>
      <c r="G120" s="4">
        <v>7.46779411764706</v>
      </c>
      <c r="H120" s="3">
        <v>17</v>
      </c>
      <c r="I120" s="17" t="s">
        <v>2988</v>
      </c>
      <c r="J120" s="18"/>
    </row>
    <row r="121" spans="1:10" ht="16.5" customHeight="1">
      <c r="A121" s="3">
        <v>64</v>
      </c>
      <c r="B121" s="2" t="s">
        <v>2368</v>
      </c>
      <c r="C121" s="2" t="s">
        <v>2369</v>
      </c>
      <c r="D121" s="2" t="s">
        <v>2916</v>
      </c>
      <c r="E121" s="3" t="s">
        <v>2351</v>
      </c>
      <c r="F121" s="4">
        <v>2.88235294117647</v>
      </c>
      <c r="G121" s="4">
        <v>7.54411764705882</v>
      </c>
      <c r="H121" s="3">
        <v>17</v>
      </c>
      <c r="I121" s="17" t="s">
        <v>2988</v>
      </c>
      <c r="J121" s="18"/>
    </row>
    <row r="122" spans="1:10" ht="16.5" customHeight="1">
      <c r="A122" s="3">
        <v>65</v>
      </c>
      <c r="B122" s="2" t="s">
        <v>2370</v>
      </c>
      <c r="C122" s="2" t="s">
        <v>2610</v>
      </c>
      <c r="D122" s="2" t="s">
        <v>2371</v>
      </c>
      <c r="E122" s="3" t="s">
        <v>2351</v>
      </c>
      <c r="F122" s="4">
        <v>2.88235294117647</v>
      </c>
      <c r="G122" s="4">
        <v>7.45529411764706</v>
      </c>
      <c r="H122" s="3">
        <v>17</v>
      </c>
      <c r="I122" s="17" t="s">
        <v>2988</v>
      </c>
      <c r="J122" s="18"/>
    </row>
    <row r="123" spans="1:10" ht="16.5" customHeight="1">
      <c r="A123" s="3">
        <v>66</v>
      </c>
      <c r="B123" s="2" t="s">
        <v>2400</v>
      </c>
      <c r="C123" s="2" t="s">
        <v>2886</v>
      </c>
      <c r="D123" s="2" t="s">
        <v>2937</v>
      </c>
      <c r="E123" s="3" t="s">
        <v>2390</v>
      </c>
      <c r="F123" s="4">
        <v>2.88235294117647</v>
      </c>
      <c r="G123" s="4">
        <v>7.65573529411765</v>
      </c>
      <c r="H123" s="3">
        <v>17</v>
      </c>
      <c r="I123" s="17" t="s">
        <v>2988</v>
      </c>
      <c r="J123" s="18"/>
    </row>
    <row r="124" spans="1:10" ht="16.5" customHeight="1">
      <c r="A124" s="3">
        <v>67</v>
      </c>
      <c r="B124" s="2" t="s">
        <v>2443</v>
      </c>
      <c r="C124" s="2" t="s">
        <v>2668</v>
      </c>
      <c r="D124" s="2" t="s">
        <v>2944</v>
      </c>
      <c r="E124" s="3" t="s">
        <v>2429</v>
      </c>
      <c r="F124" s="4">
        <v>2.88235294117647</v>
      </c>
      <c r="G124" s="4">
        <v>7.43205882352941</v>
      </c>
      <c r="H124" s="3">
        <v>17</v>
      </c>
      <c r="I124" s="17" t="s">
        <v>2988</v>
      </c>
      <c r="J124" s="18"/>
    </row>
    <row r="125" spans="1:10" ht="16.5" customHeight="1">
      <c r="A125" s="3">
        <v>68</v>
      </c>
      <c r="B125" s="2" t="s">
        <v>2592</v>
      </c>
      <c r="C125" s="2" t="s">
        <v>2593</v>
      </c>
      <c r="D125" s="2" t="s">
        <v>2884</v>
      </c>
      <c r="E125" s="3" t="s">
        <v>2583</v>
      </c>
      <c r="F125" s="4">
        <v>2.875</v>
      </c>
      <c r="G125" s="4">
        <v>7.209375</v>
      </c>
      <c r="H125" s="19">
        <v>16</v>
      </c>
      <c r="I125" s="17" t="s">
        <v>2988</v>
      </c>
      <c r="J125" s="18"/>
    </row>
    <row r="126" spans="1:10" ht="16.5" customHeight="1">
      <c r="A126" s="3">
        <v>69</v>
      </c>
      <c r="B126" s="2" t="s">
        <v>2372</v>
      </c>
      <c r="C126" s="2" t="s">
        <v>2369</v>
      </c>
      <c r="D126" s="2" t="s">
        <v>2669</v>
      </c>
      <c r="E126" s="3" t="s">
        <v>2351</v>
      </c>
      <c r="F126" s="4">
        <v>2.875</v>
      </c>
      <c r="G126" s="4">
        <v>7.595625</v>
      </c>
      <c r="H126" s="19">
        <v>16</v>
      </c>
      <c r="I126" s="17" t="s">
        <v>2988</v>
      </c>
      <c r="J126" s="18"/>
    </row>
    <row r="127" spans="1:10" ht="16.5" customHeight="1">
      <c r="A127" s="3">
        <v>70</v>
      </c>
      <c r="B127" s="2" t="s">
        <v>2444</v>
      </c>
      <c r="C127" s="2" t="s">
        <v>2445</v>
      </c>
      <c r="D127" s="2" t="s">
        <v>2271</v>
      </c>
      <c r="E127" s="3" t="s">
        <v>2429</v>
      </c>
      <c r="F127" s="4">
        <v>2.875</v>
      </c>
      <c r="G127" s="4">
        <v>7.68875</v>
      </c>
      <c r="H127" s="19">
        <v>16</v>
      </c>
      <c r="I127" s="17" t="s">
        <v>2988</v>
      </c>
      <c r="J127" s="18"/>
    </row>
    <row r="128" spans="1:10" ht="16.5" customHeight="1">
      <c r="A128" s="3">
        <v>71</v>
      </c>
      <c r="B128" s="2" t="s">
        <v>2446</v>
      </c>
      <c r="C128" s="2" t="s">
        <v>2256</v>
      </c>
      <c r="D128" s="2" t="s">
        <v>2644</v>
      </c>
      <c r="E128" s="3" t="s">
        <v>2429</v>
      </c>
      <c r="F128" s="4">
        <v>2.875</v>
      </c>
      <c r="G128" s="4">
        <v>7.5140625</v>
      </c>
      <c r="H128" s="19">
        <v>16</v>
      </c>
      <c r="I128" s="17" t="s">
        <v>2988</v>
      </c>
      <c r="J128" s="18"/>
    </row>
    <row r="129" spans="1:10" ht="16.5" customHeight="1">
      <c r="A129" s="3">
        <v>72</v>
      </c>
      <c r="B129" s="2" t="s">
        <v>2447</v>
      </c>
      <c r="C129" s="2" t="s">
        <v>2448</v>
      </c>
      <c r="D129" s="2" t="s">
        <v>2881</v>
      </c>
      <c r="E129" s="3" t="s">
        <v>2429</v>
      </c>
      <c r="F129" s="4">
        <v>2.85714285714286</v>
      </c>
      <c r="G129" s="4">
        <v>7.42714285714286</v>
      </c>
      <c r="H129" s="19">
        <v>14</v>
      </c>
      <c r="I129" s="17" t="s">
        <v>2988</v>
      </c>
      <c r="J129" s="18"/>
    </row>
    <row r="130" spans="1:10" ht="16.5" customHeight="1">
      <c r="A130" s="3">
        <v>73</v>
      </c>
      <c r="B130" s="2" t="s">
        <v>2324</v>
      </c>
      <c r="C130" s="2" t="s">
        <v>2886</v>
      </c>
      <c r="D130" s="2" t="s">
        <v>2325</v>
      </c>
      <c r="E130" s="3" t="s">
        <v>2306</v>
      </c>
      <c r="F130" s="4">
        <v>2.84210526315789</v>
      </c>
      <c r="G130" s="4">
        <v>7.33473684210526</v>
      </c>
      <c r="H130" s="3">
        <v>19</v>
      </c>
      <c r="I130" s="17" t="s">
        <v>2988</v>
      </c>
      <c r="J130" s="18"/>
    </row>
    <row r="131" spans="1:10" ht="16.5" customHeight="1">
      <c r="A131" s="3">
        <v>74</v>
      </c>
      <c r="B131" s="2" t="s">
        <v>2373</v>
      </c>
      <c r="C131" s="2" t="s">
        <v>2886</v>
      </c>
      <c r="D131" s="2" t="s">
        <v>2980</v>
      </c>
      <c r="E131" s="3" t="s">
        <v>2351</v>
      </c>
      <c r="F131" s="4">
        <v>2.83333333333333</v>
      </c>
      <c r="G131" s="4">
        <v>7.41527777777778</v>
      </c>
      <c r="H131" s="3">
        <v>18</v>
      </c>
      <c r="I131" s="17" t="s">
        <v>2988</v>
      </c>
      <c r="J131" s="18"/>
    </row>
    <row r="132" spans="1:10" ht="16.5" customHeight="1">
      <c r="A132" s="3">
        <v>75</v>
      </c>
      <c r="B132" s="2" t="s">
        <v>2449</v>
      </c>
      <c r="C132" s="2" t="s">
        <v>2450</v>
      </c>
      <c r="D132" s="2" t="s">
        <v>2916</v>
      </c>
      <c r="E132" s="3" t="s">
        <v>2429</v>
      </c>
      <c r="F132" s="4">
        <v>2.83333333333333</v>
      </c>
      <c r="G132" s="4">
        <v>7.44583333333333</v>
      </c>
      <c r="H132" s="3">
        <v>18</v>
      </c>
      <c r="I132" s="17" t="s">
        <v>2988</v>
      </c>
      <c r="J132" s="18"/>
    </row>
    <row r="133" spans="1:10" ht="16.5" customHeight="1">
      <c r="A133" s="3">
        <v>76</v>
      </c>
      <c r="B133" s="2" t="s">
        <v>3008</v>
      </c>
      <c r="C133" s="2" t="s">
        <v>3009</v>
      </c>
      <c r="D133" s="2" t="s">
        <v>3010</v>
      </c>
      <c r="E133" s="3" t="s">
        <v>2996</v>
      </c>
      <c r="F133" s="4">
        <v>2.82352941176471</v>
      </c>
      <c r="G133" s="4">
        <v>7.69955882352941</v>
      </c>
      <c r="H133" s="3">
        <v>17</v>
      </c>
      <c r="I133" s="17" t="s">
        <v>2988</v>
      </c>
      <c r="J133" s="18"/>
    </row>
    <row r="134" spans="1:10" ht="16.5" customHeight="1">
      <c r="A134" s="3">
        <v>77</v>
      </c>
      <c r="B134" s="2" t="s">
        <v>3045</v>
      </c>
      <c r="C134" s="2" t="s">
        <v>2886</v>
      </c>
      <c r="D134" s="2" t="s">
        <v>2935</v>
      </c>
      <c r="E134" s="3" t="s">
        <v>3033</v>
      </c>
      <c r="F134" s="4">
        <v>2.82352941176471</v>
      </c>
      <c r="G134" s="4">
        <v>7.6775</v>
      </c>
      <c r="H134" s="3">
        <v>17</v>
      </c>
      <c r="I134" s="17" t="s">
        <v>2988</v>
      </c>
      <c r="J134" s="18"/>
    </row>
    <row r="135" spans="1:10" ht="16.5" customHeight="1">
      <c r="A135" s="3">
        <v>78</v>
      </c>
      <c r="B135" s="2" t="s">
        <v>2594</v>
      </c>
      <c r="C135" s="2" t="s">
        <v>2246</v>
      </c>
      <c r="D135" s="2" t="s">
        <v>2595</v>
      </c>
      <c r="E135" s="3" t="s">
        <v>2583</v>
      </c>
      <c r="F135" s="4">
        <v>2.82352941176471</v>
      </c>
      <c r="G135" s="4">
        <v>7.52220588235294</v>
      </c>
      <c r="H135" s="3">
        <v>17</v>
      </c>
      <c r="I135" s="17" t="s">
        <v>2988</v>
      </c>
      <c r="J135" s="18"/>
    </row>
    <row r="136" spans="1:10" ht="16.5" customHeight="1">
      <c r="A136" s="3">
        <v>79</v>
      </c>
      <c r="B136" s="2" t="s">
        <v>2596</v>
      </c>
      <c r="C136" s="2" t="s">
        <v>2597</v>
      </c>
      <c r="D136" s="2" t="s">
        <v>2598</v>
      </c>
      <c r="E136" s="3" t="s">
        <v>2583</v>
      </c>
      <c r="F136" s="4">
        <v>2.82352941176471</v>
      </c>
      <c r="G136" s="4">
        <v>7.30323529411765</v>
      </c>
      <c r="H136" s="3">
        <v>17</v>
      </c>
      <c r="I136" s="17" t="s">
        <v>2988</v>
      </c>
      <c r="J136" s="18"/>
    </row>
    <row r="137" spans="1:10" ht="16.5" customHeight="1">
      <c r="A137" s="3">
        <v>80</v>
      </c>
      <c r="B137" s="2" t="s">
        <v>2326</v>
      </c>
      <c r="C137" s="2" t="s">
        <v>2256</v>
      </c>
      <c r="D137" s="2" t="s">
        <v>2291</v>
      </c>
      <c r="E137" s="3" t="s">
        <v>2306</v>
      </c>
      <c r="F137" s="4">
        <v>2.82352941176471</v>
      </c>
      <c r="G137" s="4">
        <v>7.44176470588235</v>
      </c>
      <c r="H137" s="3">
        <v>17</v>
      </c>
      <c r="I137" s="17" t="s">
        <v>2988</v>
      </c>
      <c r="J137" s="18"/>
    </row>
    <row r="138" spans="1:10" ht="16.5" customHeight="1">
      <c r="A138" s="3">
        <v>81</v>
      </c>
      <c r="B138" s="2" t="s">
        <v>2451</v>
      </c>
      <c r="C138" s="2" t="s">
        <v>2903</v>
      </c>
      <c r="D138" s="2" t="s">
        <v>2916</v>
      </c>
      <c r="E138" s="3" t="s">
        <v>2429</v>
      </c>
      <c r="F138" s="4">
        <v>2.82352941176471</v>
      </c>
      <c r="G138" s="4">
        <v>7.48985294117647</v>
      </c>
      <c r="H138" s="3">
        <v>17</v>
      </c>
      <c r="I138" s="17" t="s">
        <v>2988</v>
      </c>
      <c r="J138" s="18"/>
    </row>
    <row r="139" spans="1:10" ht="16.5" customHeight="1">
      <c r="A139" s="3">
        <v>82</v>
      </c>
      <c r="B139" s="2" t="s">
        <v>3011</v>
      </c>
      <c r="C139" s="2" t="s">
        <v>3012</v>
      </c>
      <c r="D139" s="2" t="s">
        <v>2269</v>
      </c>
      <c r="E139" s="3" t="s">
        <v>2996</v>
      </c>
      <c r="F139" s="4">
        <v>2.8125</v>
      </c>
      <c r="G139" s="4">
        <v>7.33375</v>
      </c>
      <c r="H139" s="19">
        <v>16</v>
      </c>
      <c r="I139" s="17" t="s">
        <v>2988</v>
      </c>
      <c r="J139" s="18"/>
    </row>
    <row r="140" spans="1:10" ht="16.5" customHeight="1">
      <c r="A140" s="3">
        <v>83</v>
      </c>
      <c r="B140" s="2" t="s">
        <v>2599</v>
      </c>
      <c r="C140" s="2" t="s">
        <v>2978</v>
      </c>
      <c r="D140" s="2" t="s">
        <v>2927</v>
      </c>
      <c r="E140" s="3" t="s">
        <v>2583</v>
      </c>
      <c r="F140" s="4">
        <v>2.8125</v>
      </c>
      <c r="G140" s="4">
        <v>7.160625</v>
      </c>
      <c r="H140" s="19">
        <v>16</v>
      </c>
      <c r="I140" s="17" t="s">
        <v>2988</v>
      </c>
      <c r="J140" s="18"/>
    </row>
    <row r="141" spans="1:10" ht="16.5" customHeight="1">
      <c r="A141" s="3">
        <v>84</v>
      </c>
      <c r="B141" s="2" t="s">
        <v>2600</v>
      </c>
      <c r="C141" s="2" t="s">
        <v>2601</v>
      </c>
      <c r="D141" s="2" t="s">
        <v>2891</v>
      </c>
      <c r="E141" s="3" t="s">
        <v>2583</v>
      </c>
      <c r="F141" s="4">
        <v>2.8125</v>
      </c>
      <c r="G141" s="4">
        <v>7.4475</v>
      </c>
      <c r="H141" s="19">
        <v>16</v>
      </c>
      <c r="I141" s="17" t="s">
        <v>2988</v>
      </c>
      <c r="J141" s="18"/>
    </row>
    <row r="142" spans="1:10" ht="16.5" customHeight="1">
      <c r="A142" s="3">
        <v>85</v>
      </c>
      <c r="B142" s="2" t="s">
        <v>2374</v>
      </c>
      <c r="C142" s="2" t="s">
        <v>2375</v>
      </c>
      <c r="D142" s="2" t="s">
        <v>2916</v>
      </c>
      <c r="E142" s="3" t="s">
        <v>2351</v>
      </c>
      <c r="F142" s="4">
        <v>2.8125</v>
      </c>
      <c r="G142" s="4">
        <v>7.3328125</v>
      </c>
      <c r="H142" s="19">
        <v>16</v>
      </c>
      <c r="I142" s="17" t="s">
        <v>2988</v>
      </c>
      <c r="J142" s="18"/>
    </row>
    <row r="143" spans="1:10" ht="16.5" customHeight="1">
      <c r="A143" s="3">
        <v>86</v>
      </c>
      <c r="B143" s="2" t="s">
        <v>3046</v>
      </c>
      <c r="C143" s="2" t="s">
        <v>2559</v>
      </c>
      <c r="D143" s="2" t="s">
        <v>2916</v>
      </c>
      <c r="E143" s="3" t="s">
        <v>3033</v>
      </c>
      <c r="F143" s="4">
        <v>2.8</v>
      </c>
      <c r="G143" s="4">
        <v>7.432</v>
      </c>
      <c r="H143" s="3">
        <v>20</v>
      </c>
      <c r="I143" s="17" t="s">
        <v>2988</v>
      </c>
      <c r="J143" s="18"/>
    </row>
    <row r="144" spans="1:10" ht="16.5" customHeight="1">
      <c r="A144" s="3">
        <v>87</v>
      </c>
      <c r="B144" s="2" t="s">
        <v>2401</v>
      </c>
      <c r="C144" s="2" t="s">
        <v>2402</v>
      </c>
      <c r="D144" s="2" t="s">
        <v>2403</v>
      </c>
      <c r="E144" s="3" t="s">
        <v>2390</v>
      </c>
      <c r="F144" s="4">
        <v>2.8</v>
      </c>
      <c r="G144" s="4">
        <v>7.49075</v>
      </c>
      <c r="H144" s="3">
        <v>20</v>
      </c>
      <c r="I144" s="17" t="s">
        <v>2988</v>
      </c>
      <c r="J144" s="18"/>
    </row>
    <row r="145" spans="1:10" ht="16.5" customHeight="1">
      <c r="A145" s="3">
        <v>88</v>
      </c>
      <c r="B145" s="2" t="s">
        <v>2327</v>
      </c>
      <c r="C145" s="2" t="s">
        <v>2941</v>
      </c>
      <c r="D145" s="2" t="s">
        <v>2893</v>
      </c>
      <c r="E145" s="3" t="s">
        <v>2306</v>
      </c>
      <c r="F145" s="4">
        <v>2.77777777777778</v>
      </c>
      <c r="G145" s="4">
        <v>7.43652777777778</v>
      </c>
      <c r="H145" s="3">
        <v>18</v>
      </c>
      <c r="I145" s="17" t="s">
        <v>2988</v>
      </c>
      <c r="J145" s="18"/>
    </row>
    <row r="146" spans="1:10" ht="16.5" customHeight="1">
      <c r="A146" s="3">
        <v>89</v>
      </c>
      <c r="B146" s="2" t="s">
        <v>2452</v>
      </c>
      <c r="C146" s="2" t="s">
        <v>2886</v>
      </c>
      <c r="D146" s="2" t="s">
        <v>2607</v>
      </c>
      <c r="E146" s="3" t="s">
        <v>2429</v>
      </c>
      <c r="F146" s="4">
        <v>2.77777777777778</v>
      </c>
      <c r="G146" s="4">
        <v>7.3</v>
      </c>
      <c r="H146" s="3">
        <v>18</v>
      </c>
      <c r="I146" s="17" t="s">
        <v>2988</v>
      </c>
      <c r="J146" s="18"/>
    </row>
    <row r="147" spans="1:10" ht="16.5" customHeight="1">
      <c r="A147" s="3">
        <v>90</v>
      </c>
      <c r="B147" s="2" t="s">
        <v>2453</v>
      </c>
      <c r="C147" s="2" t="s">
        <v>2886</v>
      </c>
      <c r="D147" s="2" t="s">
        <v>2940</v>
      </c>
      <c r="E147" s="3" t="s">
        <v>2429</v>
      </c>
      <c r="F147" s="4">
        <v>2.77777777777778</v>
      </c>
      <c r="G147" s="4">
        <v>7.54041666666667</v>
      </c>
      <c r="H147" s="3">
        <v>18</v>
      </c>
      <c r="I147" s="17" t="s">
        <v>2988</v>
      </c>
      <c r="J147" s="18"/>
    </row>
    <row r="148" spans="1:10" ht="16.5" customHeight="1">
      <c r="A148" s="3">
        <v>91</v>
      </c>
      <c r="B148" s="2" t="s">
        <v>2454</v>
      </c>
      <c r="C148" s="2" t="s">
        <v>2644</v>
      </c>
      <c r="D148" s="2" t="s">
        <v>2403</v>
      </c>
      <c r="E148" s="3" t="s">
        <v>2429</v>
      </c>
      <c r="F148" s="4">
        <v>2.77777777777778</v>
      </c>
      <c r="G148" s="4">
        <v>7.48930555555555</v>
      </c>
      <c r="H148" s="3">
        <v>18</v>
      </c>
      <c r="I148" s="17" t="s">
        <v>2988</v>
      </c>
      <c r="J148" s="18"/>
    </row>
    <row r="149" spans="1:10" ht="16.5" customHeight="1">
      <c r="A149" s="3">
        <v>92</v>
      </c>
      <c r="B149" s="2" t="s">
        <v>2560</v>
      </c>
      <c r="C149" s="2" t="s">
        <v>2561</v>
      </c>
      <c r="D149" s="2" t="s">
        <v>3014</v>
      </c>
      <c r="E149" s="3" t="s">
        <v>3033</v>
      </c>
      <c r="F149" s="4">
        <v>2.76923076923077</v>
      </c>
      <c r="G149" s="4">
        <v>6.98</v>
      </c>
      <c r="H149" s="19">
        <v>13</v>
      </c>
      <c r="I149" s="17" t="s">
        <v>2988</v>
      </c>
      <c r="J149" s="18"/>
    </row>
    <row r="150" spans="1:10" ht="16.5" customHeight="1">
      <c r="A150" s="3">
        <v>93</v>
      </c>
      <c r="B150" s="2" t="s">
        <v>2328</v>
      </c>
      <c r="C150" s="2" t="s">
        <v>2654</v>
      </c>
      <c r="D150" s="2" t="s">
        <v>2329</v>
      </c>
      <c r="E150" s="3" t="s">
        <v>2306</v>
      </c>
      <c r="F150" s="4">
        <v>2.76470588235294</v>
      </c>
      <c r="G150" s="4">
        <v>7.51823529411765</v>
      </c>
      <c r="H150" s="3">
        <v>17</v>
      </c>
      <c r="I150" s="17" t="s">
        <v>2988</v>
      </c>
      <c r="J150" s="18"/>
    </row>
    <row r="151" spans="1:10" ht="16.5" customHeight="1">
      <c r="A151" s="3">
        <v>94</v>
      </c>
      <c r="B151" s="2" t="s">
        <v>2330</v>
      </c>
      <c r="C151" s="2" t="s">
        <v>2331</v>
      </c>
      <c r="D151" s="2" t="s">
        <v>2935</v>
      </c>
      <c r="E151" s="3" t="s">
        <v>2306</v>
      </c>
      <c r="F151" s="4">
        <v>2.76470588235294</v>
      </c>
      <c r="G151" s="4">
        <v>7.44647058823529</v>
      </c>
      <c r="H151" s="3">
        <v>17</v>
      </c>
      <c r="I151" s="17" t="s">
        <v>2988</v>
      </c>
      <c r="J151" s="18"/>
    </row>
    <row r="152" spans="1:10" ht="16.5" customHeight="1">
      <c r="A152" s="3">
        <v>95</v>
      </c>
      <c r="B152" s="2" t="s">
        <v>2376</v>
      </c>
      <c r="C152" s="2" t="s">
        <v>2886</v>
      </c>
      <c r="D152" s="2" t="s">
        <v>2934</v>
      </c>
      <c r="E152" s="3" t="s">
        <v>2351</v>
      </c>
      <c r="F152" s="4">
        <v>2.76470588235294</v>
      </c>
      <c r="G152" s="4">
        <v>7.51691176470588</v>
      </c>
      <c r="H152" s="3">
        <v>17</v>
      </c>
      <c r="I152" s="17" t="s">
        <v>2988</v>
      </c>
      <c r="J152" s="18"/>
    </row>
    <row r="153" spans="1:10" ht="16.5" customHeight="1">
      <c r="A153" s="3">
        <v>96</v>
      </c>
      <c r="B153" s="2" t="s">
        <v>2377</v>
      </c>
      <c r="C153" s="2" t="s">
        <v>2378</v>
      </c>
      <c r="D153" s="2" t="s">
        <v>2371</v>
      </c>
      <c r="E153" s="3" t="s">
        <v>2351</v>
      </c>
      <c r="F153" s="4">
        <v>2.76470588235294</v>
      </c>
      <c r="G153" s="4">
        <v>7.41058823529412</v>
      </c>
      <c r="H153" s="3">
        <v>17</v>
      </c>
      <c r="I153" s="17" t="s">
        <v>2988</v>
      </c>
      <c r="J153" s="18"/>
    </row>
    <row r="154" spans="1:10" ht="16.5" customHeight="1">
      <c r="A154" s="3">
        <v>97</v>
      </c>
      <c r="B154" s="2" t="s">
        <v>2404</v>
      </c>
      <c r="C154" s="2" t="s">
        <v>2405</v>
      </c>
      <c r="D154" s="2" t="s">
        <v>2915</v>
      </c>
      <c r="E154" s="3" t="s">
        <v>2390</v>
      </c>
      <c r="F154" s="4">
        <v>2.76470588235294</v>
      </c>
      <c r="G154" s="4">
        <v>7.14029411764706</v>
      </c>
      <c r="H154" s="3">
        <v>17</v>
      </c>
      <c r="I154" s="17" t="s">
        <v>2988</v>
      </c>
      <c r="J154" s="18"/>
    </row>
    <row r="155" spans="1:10" ht="16.5" customHeight="1">
      <c r="A155" s="3">
        <v>98</v>
      </c>
      <c r="B155" s="2" t="s">
        <v>2406</v>
      </c>
      <c r="C155" s="2" t="s">
        <v>2922</v>
      </c>
      <c r="D155" s="2" t="s">
        <v>2407</v>
      </c>
      <c r="E155" s="3" t="s">
        <v>2390</v>
      </c>
      <c r="F155" s="4">
        <v>2.76470588235294</v>
      </c>
      <c r="G155" s="4">
        <v>7.00544117647059</v>
      </c>
      <c r="H155" s="3">
        <v>17</v>
      </c>
      <c r="I155" s="17" t="s">
        <v>2988</v>
      </c>
      <c r="J155" s="18"/>
    </row>
    <row r="156" spans="1:10" ht="16.5" customHeight="1">
      <c r="A156" s="3">
        <v>99</v>
      </c>
      <c r="B156" s="2" t="s">
        <v>2408</v>
      </c>
      <c r="C156" s="2" t="s">
        <v>2246</v>
      </c>
      <c r="D156" s="2" t="s">
        <v>2409</v>
      </c>
      <c r="E156" s="3" t="s">
        <v>2390</v>
      </c>
      <c r="F156" s="4">
        <v>2.76470588235294</v>
      </c>
      <c r="G156" s="4">
        <v>7.29941176470588</v>
      </c>
      <c r="H156" s="3">
        <v>17</v>
      </c>
      <c r="I156" s="17" t="s">
        <v>2988</v>
      </c>
      <c r="J156" s="18"/>
    </row>
    <row r="157" spans="1:10" ht="16.5" customHeight="1">
      <c r="A157" s="3">
        <v>100</v>
      </c>
      <c r="B157" s="2" t="s">
        <v>2562</v>
      </c>
      <c r="C157" s="2" t="s">
        <v>2563</v>
      </c>
      <c r="D157" s="2" t="s">
        <v>2291</v>
      </c>
      <c r="E157" s="3" t="s">
        <v>3033</v>
      </c>
      <c r="F157" s="4">
        <v>2.75</v>
      </c>
      <c r="G157" s="4">
        <v>7.53125</v>
      </c>
      <c r="H157" s="19">
        <v>16</v>
      </c>
      <c r="I157" s="17" t="s">
        <v>2988</v>
      </c>
      <c r="J157" s="18"/>
    </row>
    <row r="158" spans="1:10" ht="16.5" customHeight="1">
      <c r="A158" s="3">
        <v>101</v>
      </c>
      <c r="B158" s="2" t="s">
        <v>2564</v>
      </c>
      <c r="C158" s="2" t="s">
        <v>2653</v>
      </c>
      <c r="D158" s="2" t="s">
        <v>2565</v>
      </c>
      <c r="E158" s="3" t="s">
        <v>3033</v>
      </c>
      <c r="F158" s="4">
        <v>2.75</v>
      </c>
      <c r="G158" s="4">
        <v>7.2053125</v>
      </c>
      <c r="H158" s="19">
        <v>16</v>
      </c>
      <c r="I158" s="17" t="s">
        <v>2988</v>
      </c>
      <c r="J158" s="18"/>
    </row>
    <row r="159" spans="1:10" ht="16.5" customHeight="1">
      <c r="A159" s="3">
        <v>102</v>
      </c>
      <c r="B159" s="2" t="s">
        <v>2379</v>
      </c>
      <c r="C159" s="2" t="s">
        <v>2380</v>
      </c>
      <c r="D159" s="2" t="s">
        <v>2652</v>
      </c>
      <c r="E159" s="3" t="s">
        <v>2351</v>
      </c>
      <c r="F159" s="4">
        <v>2.75</v>
      </c>
      <c r="G159" s="4">
        <v>7.37875</v>
      </c>
      <c r="H159" s="19">
        <v>16</v>
      </c>
      <c r="I159" s="17" t="s">
        <v>2988</v>
      </c>
      <c r="J159" s="18"/>
    </row>
    <row r="160" spans="1:10" ht="16.5" customHeight="1">
      <c r="A160" s="3">
        <v>103</v>
      </c>
      <c r="B160" s="2" t="s">
        <v>2410</v>
      </c>
      <c r="C160" s="2" t="s">
        <v>2882</v>
      </c>
      <c r="D160" s="2" t="s">
        <v>2926</v>
      </c>
      <c r="E160" s="3" t="s">
        <v>2390</v>
      </c>
      <c r="F160" s="4">
        <v>2.75</v>
      </c>
      <c r="G160" s="4">
        <v>7.135</v>
      </c>
      <c r="H160" s="19">
        <v>16</v>
      </c>
      <c r="I160" s="17" t="s">
        <v>2988</v>
      </c>
      <c r="J160" s="18"/>
    </row>
    <row r="161" spans="1:10" ht="16.5" customHeight="1">
      <c r="A161" s="3">
        <v>104</v>
      </c>
      <c r="B161" s="2" t="s">
        <v>2332</v>
      </c>
      <c r="C161" s="2" t="s">
        <v>2668</v>
      </c>
      <c r="D161" s="2" t="s">
        <v>2245</v>
      </c>
      <c r="E161" s="3" t="s">
        <v>2306</v>
      </c>
      <c r="F161" s="4">
        <v>2.72222222222222</v>
      </c>
      <c r="G161" s="4">
        <v>7.24847222222222</v>
      </c>
      <c r="H161" s="3">
        <v>18</v>
      </c>
      <c r="I161" s="17" t="s">
        <v>2988</v>
      </c>
      <c r="J161" s="18"/>
    </row>
    <row r="162" spans="1:10" ht="16.5" customHeight="1">
      <c r="A162" s="3">
        <v>105</v>
      </c>
      <c r="B162" s="2" t="s">
        <v>2566</v>
      </c>
      <c r="C162" s="2" t="s">
        <v>2903</v>
      </c>
      <c r="D162" s="2" t="s">
        <v>2916</v>
      </c>
      <c r="E162" s="3" t="s">
        <v>3033</v>
      </c>
      <c r="F162" s="4">
        <v>2.71428571428571</v>
      </c>
      <c r="G162" s="4">
        <v>7.13857142857143</v>
      </c>
      <c r="H162" s="19">
        <v>14</v>
      </c>
      <c r="I162" s="17" t="s">
        <v>2988</v>
      </c>
      <c r="J162" s="18"/>
    </row>
    <row r="163" spans="1:10" ht="16.5" customHeight="1">
      <c r="A163" s="3">
        <v>106</v>
      </c>
      <c r="B163" s="2" t="s">
        <v>3013</v>
      </c>
      <c r="C163" s="2" t="s">
        <v>2682</v>
      </c>
      <c r="D163" s="2" t="s">
        <v>3014</v>
      </c>
      <c r="E163" s="3" t="s">
        <v>2996</v>
      </c>
      <c r="F163" s="4">
        <v>2.70588235294118</v>
      </c>
      <c r="G163" s="4">
        <v>7.19514705882353</v>
      </c>
      <c r="H163" s="3">
        <v>17</v>
      </c>
      <c r="I163" s="17" t="s">
        <v>2988</v>
      </c>
      <c r="J163" s="18"/>
    </row>
    <row r="164" spans="1:10" ht="16.5" customHeight="1">
      <c r="A164" s="3">
        <v>108</v>
      </c>
      <c r="B164" s="2" t="s">
        <v>3015</v>
      </c>
      <c r="C164" s="2" t="s">
        <v>2933</v>
      </c>
      <c r="D164" s="2" t="s">
        <v>2294</v>
      </c>
      <c r="E164" s="3" t="s">
        <v>2996</v>
      </c>
      <c r="F164" s="4">
        <v>2.70588235294118</v>
      </c>
      <c r="G164" s="4">
        <v>7.005</v>
      </c>
      <c r="H164" s="3">
        <v>17</v>
      </c>
      <c r="I164" s="17" t="s">
        <v>2988</v>
      </c>
      <c r="J164" s="18"/>
    </row>
    <row r="165" spans="1:10" ht="16.5" customHeight="1">
      <c r="A165" s="3">
        <v>109</v>
      </c>
      <c r="B165" s="2" t="s">
        <v>2567</v>
      </c>
      <c r="C165" s="2" t="s">
        <v>2974</v>
      </c>
      <c r="D165" s="2" t="s">
        <v>2906</v>
      </c>
      <c r="E165" s="3" t="s">
        <v>3033</v>
      </c>
      <c r="F165" s="4">
        <v>2.70588235294118</v>
      </c>
      <c r="G165" s="4">
        <v>7.41455882352941</v>
      </c>
      <c r="H165" s="3">
        <v>17</v>
      </c>
      <c r="I165" s="17" t="s">
        <v>2988</v>
      </c>
      <c r="J165" s="18"/>
    </row>
    <row r="166" spans="1:10" ht="16.5" customHeight="1">
      <c r="A166" s="3">
        <v>110</v>
      </c>
      <c r="B166" s="2" t="s">
        <v>2602</v>
      </c>
      <c r="C166" s="2" t="s">
        <v>2895</v>
      </c>
      <c r="D166" s="2" t="s">
        <v>2255</v>
      </c>
      <c r="E166" s="3" t="s">
        <v>2583</v>
      </c>
      <c r="F166" s="4">
        <v>2.70588235294118</v>
      </c>
      <c r="G166" s="4">
        <v>7.21720588235294</v>
      </c>
      <c r="H166" s="3">
        <v>17</v>
      </c>
      <c r="I166" s="17" t="s">
        <v>2988</v>
      </c>
      <c r="J166" s="18"/>
    </row>
    <row r="167" spans="1:10" ht="16.5" customHeight="1">
      <c r="A167" s="3">
        <v>111</v>
      </c>
      <c r="B167" s="2" t="s">
        <v>2333</v>
      </c>
      <c r="C167" s="2" t="s">
        <v>2334</v>
      </c>
      <c r="D167" s="2" t="s">
        <v>2909</v>
      </c>
      <c r="E167" s="3" t="s">
        <v>2306</v>
      </c>
      <c r="F167" s="4">
        <v>2.70588235294118</v>
      </c>
      <c r="G167" s="4">
        <v>7.28352941176471</v>
      </c>
      <c r="H167" s="3">
        <v>17</v>
      </c>
      <c r="I167" s="17" t="s">
        <v>2988</v>
      </c>
      <c r="J167" s="18"/>
    </row>
    <row r="168" spans="1:10" ht="16.5" customHeight="1">
      <c r="A168" s="3">
        <v>112</v>
      </c>
      <c r="B168" s="2" t="s">
        <v>2411</v>
      </c>
      <c r="C168" s="2" t="s">
        <v>2674</v>
      </c>
      <c r="D168" s="2" t="s">
        <v>2945</v>
      </c>
      <c r="E168" s="3" t="s">
        <v>2390</v>
      </c>
      <c r="F168" s="4">
        <v>2.70588235294118</v>
      </c>
      <c r="G168" s="4">
        <v>7.27426470588235</v>
      </c>
      <c r="H168" s="3">
        <v>17</v>
      </c>
      <c r="I168" s="17" t="s">
        <v>2988</v>
      </c>
      <c r="J168" s="18"/>
    </row>
    <row r="169" spans="1:10" ht="16.5" customHeight="1">
      <c r="A169" s="3">
        <v>113</v>
      </c>
      <c r="B169" s="2" t="s">
        <v>2412</v>
      </c>
      <c r="C169" s="2" t="s">
        <v>2380</v>
      </c>
      <c r="D169" s="2" t="s">
        <v>2927</v>
      </c>
      <c r="E169" s="3" t="s">
        <v>2390</v>
      </c>
      <c r="F169" s="4">
        <v>2.70588235294118</v>
      </c>
      <c r="G169" s="4">
        <v>7.12588235294118</v>
      </c>
      <c r="H169" s="3">
        <v>17</v>
      </c>
      <c r="I169" s="17" t="s">
        <v>2988</v>
      </c>
      <c r="J169" s="18"/>
    </row>
    <row r="170" spans="1:10" ht="16.5" customHeight="1">
      <c r="A170" s="3">
        <v>114</v>
      </c>
      <c r="B170" s="2" t="s">
        <v>2413</v>
      </c>
      <c r="C170" s="2" t="s">
        <v>2414</v>
      </c>
      <c r="D170" s="2" t="s">
        <v>2259</v>
      </c>
      <c r="E170" s="3" t="s">
        <v>2390</v>
      </c>
      <c r="F170" s="4">
        <v>2.70588235294118</v>
      </c>
      <c r="G170" s="4">
        <v>6.97764705882353</v>
      </c>
      <c r="H170" s="3">
        <v>17</v>
      </c>
      <c r="I170" s="17" t="s">
        <v>2988</v>
      </c>
      <c r="J170" s="18"/>
    </row>
    <row r="171" spans="1:10" ht="16.5" customHeight="1">
      <c r="A171" s="3">
        <v>115</v>
      </c>
      <c r="B171" s="2" t="s">
        <v>2415</v>
      </c>
      <c r="C171" s="2" t="s">
        <v>2416</v>
      </c>
      <c r="D171" s="2" t="s">
        <v>2417</v>
      </c>
      <c r="E171" s="3" t="s">
        <v>2390</v>
      </c>
      <c r="F171" s="4">
        <v>2.70588235294118</v>
      </c>
      <c r="G171" s="4">
        <v>7.30602941176471</v>
      </c>
      <c r="H171" s="3">
        <v>17</v>
      </c>
      <c r="I171" s="17" t="s">
        <v>2988</v>
      </c>
      <c r="J171" s="18"/>
    </row>
    <row r="172" spans="1:10" ht="16.5" customHeight="1">
      <c r="A172" s="3">
        <v>116</v>
      </c>
      <c r="B172" s="2" t="s">
        <v>2418</v>
      </c>
      <c r="C172" s="2" t="s">
        <v>2369</v>
      </c>
      <c r="D172" s="2" t="s">
        <v>2665</v>
      </c>
      <c r="E172" s="3" t="s">
        <v>2390</v>
      </c>
      <c r="F172" s="4">
        <v>2.70588235294118</v>
      </c>
      <c r="G172" s="4">
        <v>7.33882352941176</v>
      </c>
      <c r="H172" s="3">
        <v>17</v>
      </c>
      <c r="I172" s="17" t="s">
        <v>2988</v>
      </c>
      <c r="J172" s="18"/>
    </row>
    <row r="173" spans="1:10" ht="16.5" customHeight="1">
      <c r="A173" s="3">
        <v>117</v>
      </c>
      <c r="B173" s="2" t="s">
        <v>2455</v>
      </c>
      <c r="C173" s="2" t="s">
        <v>2928</v>
      </c>
      <c r="D173" s="2" t="s">
        <v>2456</v>
      </c>
      <c r="E173" s="3" t="s">
        <v>2429</v>
      </c>
      <c r="F173" s="4">
        <v>2.70588235294118</v>
      </c>
      <c r="G173" s="4">
        <v>7.13735294117647</v>
      </c>
      <c r="H173" s="3">
        <v>17</v>
      </c>
      <c r="I173" s="17" t="s">
        <v>2988</v>
      </c>
      <c r="J173" s="18"/>
    </row>
    <row r="174" spans="1:10" ht="16.5" customHeight="1">
      <c r="A174" s="3">
        <v>118</v>
      </c>
      <c r="B174" s="2" t="s">
        <v>2568</v>
      </c>
      <c r="C174" s="2" t="s">
        <v>2977</v>
      </c>
      <c r="D174" s="2" t="s">
        <v>2569</v>
      </c>
      <c r="E174" s="3" t="s">
        <v>3033</v>
      </c>
      <c r="F174" s="4">
        <v>2.6875</v>
      </c>
      <c r="G174" s="4">
        <v>7.03125</v>
      </c>
      <c r="H174" s="19">
        <v>16</v>
      </c>
      <c r="I174" s="17" t="s">
        <v>2988</v>
      </c>
      <c r="J174" s="18"/>
    </row>
    <row r="175" spans="1:10" ht="16.5" customHeight="1">
      <c r="A175" s="3">
        <v>119</v>
      </c>
      <c r="B175" s="2" t="s">
        <v>2603</v>
      </c>
      <c r="C175" s="2" t="s">
        <v>2886</v>
      </c>
      <c r="D175" s="2" t="s">
        <v>2887</v>
      </c>
      <c r="E175" s="3" t="s">
        <v>2583</v>
      </c>
      <c r="F175" s="4">
        <v>2.6875</v>
      </c>
      <c r="G175" s="4">
        <v>6.8965625</v>
      </c>
      <c r="H175" s="19">
        <v>16</v>
      </c>
      <c r="I175" s="17" t="s">
        <v>2988</v>
      </c>
      <c r="J175" s="18"/>
    </row>
    <row r="176" spans="1:10" ht="16.5" customHeight="1">
      <c r="A176" s="3">
        <v>120</v>
      </c>
      <c r="B176" s="2" t="s">
        <v>2604</v>
      </c>
      <c r="C176" s="2" t="s">
        <v>2605</v>
      </c>
      <c r="D176" s="2" t="s">
        <v>2915</v>
      </c>
      <c r="E176" s="3" t="s">
        <v>2583</v>
      </c>
      <c r="F176" s="4">
        <v>2.6875</v>
      </c>
      <c r="G176" s="4">
        <v>7.169375</v>
      </c>
      <c r="H176" s="19">
        <v>16</v>
      </c>
      <c r="I176" s="17" t="s">
        <v>2988</v>
      </c>
      <c r="J176" s="18"/>
    </row>
    <row r="177" spans="1:10" ht="16.5" customHeight="1">
      <c r="A177" s="3">
        <v>121</v>
      </c>
      <c r="B177" s="2" t="s">
        <v>2606</v>
      </c>
      <c r="C177" s="2" t="s">
        <v>2886</v>
      </c>
      <c r="D177" s="2" t="s">
        <v>2607</v>
      </c>
      <c r="E177" s="3" t="s">
        <v>2583</v>
      </c>
      <c r="F177" s="4">
        <v>2.6875</v>
      </c>
      <c r="G177" s="4">
        <v>7.0390625</v>
      </c>
      <c r="H177" s="19">
        <v>16</v>
      </c>
      <c r="I177" s="17" t="s">
        <v>2988</v>
      </c>
      <c r="J177" s="18"/>
    </row>
    <row r="178" spans="1:10" ht="16.5" customHeight="1">
      <c r="A178" s="3">
        <v>122</v>
      </c>
      <c r="B178" s="2" t="s">
        <v>2381</v>
      </c>
      <c r="C178" s="2" t="s">
        <v>2246</v>
      </c>
      <c r="D178" s="2" t="s">
        <v>2913</v>
      </c>
      <c r="E178" s="3" t="s">
        <v>2351</v>
      </c>
      <c r="F178" s="4">
        <v>2.6875</v>
      </c>
      <c r="G178" s="4">
        <v>6.954375</v>
      </c>
      <c r="H178" s="19">
        <v>16</v>
      </c>
      <c r="I178" s="17" t="s">
        <v>2988</v>
      </c>
      <c r="J178" s="18"/>
    </row>
    <row r="179" spans="1:10" ht="16.5" customHeight="1">
      <c r="A179" s="3">
        <v>123</v>
      </c>
      <c r="B179" s="2" t="s">
        <v>3016</v>
      </c>
      <c r="C179" s="2" t="s">
        <v>3017</v>
      </c>
      <c r="D179" s="2" t="s">
        <v>3018</v>
      </c>
      <c r="E179" s="3" t="s">
        <v>2996</v>
      </c>
      <c r="F179" s="4">
        <v>2.66666666666667</v>
      </c>
      <c r="G179" s="4">
        <v>7.24902777777778</v>
      </c>
      <c r="H179" s="3">
        <v>18</v>
      </c>
      <c r="I179" s="17" t="s">
        <v>2988</v>
      </c>
      <c r="J179" s="18"/>
    </row>
    <row r="180" spans="1:10" ht="16.5" customHeight="1">
      <c r="A180" s="3">
        <v>124</v>
      </c>
      <c r="B180" s="2" t="s">
        <v>3019</v>
      </c>
      <c r="C180" s="2" t="s">
        <v>2978</v>
      </c>
      <c r="D180" s="2" t="s">
        <v>2927</v>
      </c>
      <c r="E180" s="3" t="s">
        <v>2996</v>
      </c>
      <c r="F180" s="4">
        <v>2.66666666666667</v>
      </c>
      <c r="G180" s="4">
        <v>7.35857142857143</v>
      </c>
      <c r="H180" s="3">
        <v>21</v>
      </c>
      <c r="I180" s="17" t="s">
        <v>2988</v>
      </c>
      <c r="J180" s="18"/>
    </row>
    <row r="181" spans="1:10" ht="16.5" customHeight="1">
      <c r="A181" s="3">
        <v>125</v>
      </c>
      <c r="B181" s="2" t="s">
        <v>2335</v>
      </c>
      <c r="C181" s="2" t="s">
        <v>2939</v>
      </c>
      <c r="D181" s="2" t="s">
        <v>2927</v>
      </c>
      <c r="E181" s="3" t="s">
        <v>2306</v>
      </c>
      <c r="F181" s="4">
        <v>2.66666666666667</v>
      </c>
      <c r="G181" s="4">
        <v>6.99416666666667</v>
      </c>
      <c r="H181" s="3">
        <v>18</v>
      </c>
      <c r="I181" s="17" t="s">
        <v>2988</v>
      </c>
      <c r="J181" s="18"/>
    </row>
    <row r="182" spans="1:10" ht="16.5" customHeight="1">
      <c r="A182" s="3">
        <v>126</v>
      </c>
      <c r="B182" s="2" t="s">
        <v>2336</v>
      </c>
      <c r="C182" s="2" t="s">
        <v>2981</v>
      </c>
      <c r="D182" s="2" t="s">
        <v>2950</v>
      </c>
      <c r="E182" s="3" t="s">
        <v>2306</v>
      </c>
      <c r="F182" s="4">
        <v>2.66666666666667</v>
      </c>
      <c r="G182" s="4">
        <v>7.10033333333333</v>
      </c>
      <c r="H182" s="19">
        <v>15</v>
      </c>
      <c r="I182" s="17" t="s">
        <v>2988</v>
      </c>
      <c r="J182" s="18"/>
    </row>
    <row r="183" spans="1:10" ht="16.5" customHeight="1">
      <c r="A183" s="3">
        <v>127</v>
      </c>
      <c r="B183" s="2" t="s">
        <v>2382</v>
      </c>
      <c r="C183" s="2" t="s">
        <v>2383</v>
      </c>
      <c r="D183" s="2" t="s">
        <v>2906</v>
      </c>
      <c r="E183" s="3" t="s">
        <v>2351</v>
      </c>
      <c r="F183" s="4">
        <v>2.66666666666667</v>
      </c>
      <c r="G183" s="4">
        <v>6.825</v>
      </c>
      <c r="H183" s="3">
        <v>18</v>
      </c>
      <c r="I183" s="17" t="s">
        <v>2988</v>
      </c>
      <c r="J183" s="18"/>
    </row>
    <row r="184" spans="1:10" ht="16.5" customHeight="1">
      <c r="A184" s="3">
        <v>128</v>
      </c>
      <c r="B184" s="2" t="s">
        <v>2570</v>
      </c>
      <c r="C184" s="2" t="s">
        <v>2886</v>
      </c>
      <c r="D184" s="2" t="s">
        <v>2973</v>
      </c>
      <c r="E184" s="3" t="s">
        <v>3033</v>
      </c>
      <c r="F184" s="4">
        <v>2.64705882352941</v>
      </c>
      <c r="G184" s="4">
        <v>7.23220588235294</v>
      </c>
      <c r="H184" s="3">
        <v>17</v>
      </c>
      <c r="I184" s="17" t="s">
        <v>2988</v>
      </c>
      <c r="J184" s="18"/>
    </row>
    <row r="185" spans="1:10" ht="16.5" customHeight="1">
      <c r="A185" s="3">
        <v>129</v>
      </c>
      <c r="B185" s="2" t="s">
        <v>2571</v>
      </c>
      <c r="C185" s="2" t="s">
        <v>2974</v>
      </c>
      <c r="D185" s="2" t="s">
        <v>2975</v>
      </c>
      <c r="E185" s="3" t="s">
        <v>3033</v>
      </c>
      <c r="F185" s="4">
        <v>2.64705882352941</v>
      </c>
      <c r="G185" s="4">
        <v>7.04911764705882</v>
      </c>
      <c r="H185" s="3">
        <v>17</v>
      </c>
      <c r="I185" s="17" t="s">
        <v>2988</v>
      </c>
      <c r="J185" s="18"/>
    </row>
    <row r="186" spans="1:10" ht="16.5" customHeight="1">
      <c r="A186" s="3">
        <v>130</v>
      </c>
      <c r="B186" s="2" t="s">
        <v>2572</v>
      </c>
      <c r="C186" s="2" t="s">
        <v>2886</v>
      </c>
      <c r="D186" s="2" t="s">
        <v>2573</v>
      </c>
      <c r="E186" s="3" t="s">
        <v>3033</v>
      </c>
      <c r="F186" s="4">
        <v>2.64705882352941</v>
      </c>
      <c r="G186" s="4">
        <v>7.38764705882353</v>
      </c>
      <c r="H186" s="3">
        <v>17</v>
      </c>
      <c r="I186" s="17" t="s">
        <v>2988</v>
      </c>
      <c r="J186" s="18"/>
    </row>
    <row r="187" spans="1:10" ht="16.5" customHeight="1">
      <c r="A187" s="3">
        <v>131</v>
      </c>
      <c r="B187" s="2" t="s">
        <v>2608</v>
      </c>
      <c r="C187" s="2" t="s">
        <v>2977</v>
      </c>
      <c r="D187" s="2" t="s">
        <v>2884</v>
      </c>
      <c r="E187" s="3" t="s">
        <v>2583</v>
      </c>
      <c r="F187" s="4">
        <v>2.64705882352941</v>
      </c>
      <c r="G187" s="4">
        <v>7.10529411764706</v>
      </c>
      <c r="H187" s="3">
        <v>17</v>
      </c>
      <c r="I187" s="17" t="s">
        <v>2988</v>
      </c>
      <c r="J187" s="18"/>
    </row>
    <row r="188" spans="1:10" ht="16.5" customHeight="1">
      <c r="A188" s="3">
        <v>132</v>
      </c>
      <c r="B188" s="2" t="s">
        <v>2609</v>
      </c>
      <c r="C188" s="2" t="s">
        <v>2610</v>
      </c>
      <c r="D188" s="2" t="s">
        <v>2911</v>
      </c>
      <c r="E188" s="3" t="s">
        <v>2583</v>
      </c>
      <c r="F188" s="4">
        <v>2.64705882352941</v>
      </c>
      <c r="G188" s="4">
        <v>6.98441176470588</v>
      </c>
      <c r="H188" s="3">
        <v>17</v>
      </c>
      <c r="I188" s="17" t="s">
        <v>2988</v>
      </c>
      <c r="J188" s="18"/>
    </row>
    <row r="189" spans="1:10" ht="16.5" customHeight="1">
      <c r="A189" s="3">
        <v>133</v>
      </c>
      <c r="B189" s="2" t="s">
        <v>2337</v>
      </c>
      <c r="C189" s="2" t="s">
        <v>2882</v>
      </c>
      <c r="D189" s="2" t="s">
        <v>2338</v>
      </c>
      <c r="E189" s="3" t="s">
        <v>2306</v>
      </c>
      <c r="F189" s="4">
        <v>2.64705882352941</v>
      </c>
      <c r="G189" s="4">
        <v>7.08558823529412</v>
      </c>
      <c r="H189" s="3">
        <v>17</v>
      </c>
      <c r="I189" s="17" t="s">
        <v>2988</v>
      </c>
      <c r="J189" s="18"/>
    </row>
    <row r="190" spans="1:10" ht="16.5" customHeight="1">
      <c r="A190" s="3">
        <v>134</v>
      </c>
      <c r="B190" s="2" t="s">
        <v>2419</v>
      </c>
      <c r="C190" s="2" t="s">
        <v>2295</v>
      </c>
      <c r="D190" s="2" t="s">
        <v>2943</v>
      </c>
      <c r="E190" s="3" t="s">
        <v>2390</v>
      </c>
      <c r="F190" s="4">
        <v>2.625</v>
      </c>
      <c r="G190" s="4">
        <v>6.9590625</v>
      </c>
      <c r="H190" s="19">
        <v>16</v>
      </c>
      <c r="I190" s="17" t="s">
        <v>2988</v>
      </c>
      <c r="J190" s="18"/>
    </row>
    <row r="191" spans="1:10" ht="16.5" customHeight="1">
      <c r="A191" s="3">
        <v>135</v>
      </c>
      <c r="B191" s="2" t="s">
        <v>2457</v>
      </c>
      <c r="C191" s="2" t="s">
        <v>2458</v>
      </c>
      <c r="D191" s="2" t="s">
        <v>2916</v>
      </c>
      <c r="E191" s="3" t="s">
        <v>2429</v>
      </c>
      <c r="F191" s="4">
        <v>2.625</v>
      </c>
      <c r="G191" s="4">
        <v>6.980625</v>
      </c>
      <c r="H191" s="19">
        <v>16</v>
      </c>
      <c r="I191" s="17" t="s">
        <v>2988</v>
      </c>
      <c r="J191" s="18"/>
    </row>
    <row r="192" spans="1:10" ht="16.5" customHeight="1">
      <c r="A192" s="3">
        <v>136</v>
      </c>
      <c r="B192" s="2" t="s">
        <v>2611</v>
      </c>
      <c r="C192" s="2" t="s">
        <v>2612</v>
      </c>
      <c r="D192" s="2" t="s">
        <v>2613</v>
      </c>
      <c r="E192" s="3" t="s">
        <v>2583</v>
      </c>
      <c r="F192" s="4">
        <v>2.61111111111111</v>
      </c>
      <c r="G192" s="4">
        <v>6.88583333333333</v>
      </c>
      <c r="H192" s="3">
        <v>18</v>
      </c>
      <c r="I192" s="17" t="s">
        <v>2988</v>
      </c>
      <c r="J192" s="18"/>
    </row>
    <row r="193" spans="1:10" ht="16.5" customHeight="1">
      <c r="A193" s="3">
        <v>137</v>
      </c>
      <c r="B193" s="2" t="s">
        <v>3020</v>
      </c>
      <c r="C193" s="2" t="s">
        <v>2903</v>
      </c>
      <c r="D193" s="2" t="s">
        <v>2893</v>
      </c>
      <c r="E193" s="3" t="s">
        <v>2996</v>
      </c>
      <c r="F193" s="4">
        <v>2.58823529411765</v>
      </c>
      <c r="G193" s="4">
        <v>7.25588235294118</v>
      </c>
      <c r="H193" s="3">
        <v>17</v>
      </c>
      <c r="I193" s="17" t="s">
        <v>2988</v>
      </c>
      <c r="J193" s="18"/>
    </row>
    <row r="194" spans="1:10" ht="16.5" customHeight="1">
      <c r="A194" s="3">
        <v>138</v>
      </c>
      <c r="B194" s="2" t="s">
        <v>3021</v>
      </c>
      <c r="C194" s="2" t="s">
        <v>3022</v>
      </c>
      <c r="D194" s="2" t="s">
        <v>2891</v>
      </c>
      <c r="E194" s="3" t="s">
        <v>2996</v>
      </c>
      <c r="F194" s="4">
        <v>2.58823529411765</v>
      </c>
      <c r="G194" s="4">
        <v>7.30970588235294</v>
      </c>
      <c r="H194" s="3">
        <v>17</v>
      </c>
      <c r="I194" s="17" t="s">
        <v>2988</v>
      </c>
      <c r="J194" s="18"/>
    </row>
    <row r="195" spans="1:10" ht="16.5" customHeight="1">
      <c r="A195" s="3">
        <v>139</v>
      </c>
      <c r="B195" s="2" t="s">
        <v>2574</v>
      </c>
      <c r="C195" s="2" t="s">
        <v>2272</v>
      </c>
      <c r="D195" s="2" t="s">
        <v>2575</v>
      </c>
      <c r="E195" s="3" t="s">
        <v>3033</v>
      </c>
      <c r="F195" s="4">
        <v>2.58823529411765</v>
      </c>
      <c r="G195" s="4">
        <v>7.04176470588235</v>
      </c>
      <c r="H195" s="3">
        <v>17</v>
      </c>
      <c r="I195" s="17" t="s">
        <v>2988</v>
      </c>
      <c r="J195" s="18"/>
    </row>
    <row r="196" spans="1:10" ht="16.5" customHeight="1">
      <c r="A196" s="3">
        <v>140</v>
      </c>
      <c r="B196" s="2" t="s">
        <v>2614</v>
      </c>
      <c r="C196" s="2" t="s">
        <v>2615</v>
      </c>
      <c r="D196" s="2" t="s">
        <v>2616</v>
      </c>
      <c r="E196" s="3" t="s">
        <v>2583</v>
      </c>
      <c r="F196" s="4">
        <v>2.58823529411765</v>
      </c>
      <c r="G196" s="4">
        <v>7.06764705882353</v>
      </c>
      <c r="H196" s="3">
        <v>17</v>
      </c>
      <c r="I196" s="17" t="s">
        <v>2988</v>
      </c>
      <c r="J196" s="18"/>
    </row>
    <row r="197" spans="1:10" ht="16.5" customHeight="1">
      <c r="A197" s="3">
        <v>141</v>
      </c>
      <c r="B197" s="2" t="s">
        <v>2339</v>
      </c>
      <c r="C197" s="2" t="s">
        <v>2340</v>
      </c>
      <c r="D197" s="2" t="s">
        <v>2954</v>
      </c>
      <c r="E197" s="3" t="s">
        <v>2306</v>
      </c>
      <c r="F197" s="4">
        <v>2.58823529411765</v>
      </c>
      <c r="G197" s="4">
        <v>7.31058823529412</v>
      </c>
      <c r="H197" s="3">
        <v>17</v>
      </c>
      <c r="I197" s="17" t="s">
        <v>2988</v>
      </c>
      <c r="J197" s="18"/>
    </row>
    <row r="198" spans="1:10" ht="16.5" customHeight="1">
      <c r="A198" s="3">
        <v>142</v>
      </c>
      <c r="B198" s="2" t="s">
        <v>2384</v>
      </c>
      <c r="C198" s="2" t="s">
        <v>2385</v>
      </c>
      <c r="D198" s="2" t="s">
        <v>2905</v>
      </c>
      <c r="E198" s="3" t="s">
        <v>2351</v>
      </c>
      <c r="F198" s="4">
        <v>2.58823529411765</v>
      </c>
      <c r="G198" s="4">
        <v>7.35764705882353</v>
      </c>
      <c r="H198" s="3">
        <v>17</v>
      </c>
      <c r="I198" s="17" t="s">
        <v>2988</v>
      </c>
      <c r="J198" s="18"/>
    </row>
    <row r="199" spans="1:10" ht="16.5" customHeight="1">
      <c r="A199" s="3">
        <v>143</v>
      </c>
      <c r="B199" s="2" t="s">
        <v>2420</v>
      </c>
      <c r="C199" s="2" t="s">
        <v>2903</v>
      </c>
      <c r="D199" s="2" t="s">
        <v>2881</v>
      </c>
      <c r="E199" s="3" t="s">
        <v>2390</v>
      </c>
      <c r="F199" s="4">
        <v>2.58823529411765</v>
      </c>
      <c r="G199" s="4">
        <v>7.31823529411765</v>
      </c>
      <c r="H199" s="3">
        <v>17</v>
      </c>
      <c r="I199" s="17" t="s">
        <v>2988</v>
      </c>
      <c r="J199" s="18"/>
    </row>
    <row r="200" spans="1:10" ht="16.5" customHeight="1">
      <c r="A200" s="3">
        <v>144</v>
      </c>
      <c r="B200" s="2" t="s">
        <v>2421</v>
      </c>
      <c r="C200" s="2" t="s">
        <v>2422</v>
      </c>
      <c r="D200" s="2" t="s">
        <v>2924</v>
      </c>
      <c r="E200" s="3" t="s">
        <v>2390</v>
      </c>
      <c r="F200" s="4">
        <v>2.58823529411765</v>
      </c>
      <c r="G200" s="4">
        <v>7.14132352941177</v>
      </c>
      <c r="H200" s="3">
        <v>17</v>
      </c>
      <c r="I200" s="17" t="s">
        <v>2988</v>
      </c>
      <c r="J200" s="18"/>
    </row>
    <row r="201" spans="1:10" ht="16.5" customHeight="1">
      <c r="A201" s="3">
        <v>145</v>
      </c>
      <c r="B201" s="2" t="s">
        <v>2576</v>
      </c>
      <c r="C201" s="2" t="s">
        <v>2903</v>
      </c>
      <c r="D201" s="2" t="s">
        <v>2252</v>
      </c>
      <c r="E201" s="3" t="s">
        <v>3033</v>
      </c>
      <c r="F201" s="4">
        <v>2.5625</v>
      </c>
      <c r="G201" s="4">
        <v>6.9196875</v>
      </c>
      <c r="H201" s="19">
        <v>16</v>
      </c>
      <c r="I201" s="17" t="s">
        <v>2988</v>
      </c>
      <c r="J201" s="18"/>
    </row>
    <row r="202" spans="1:10" ht="16.5" customHeight="1">
      <c r="A202" s="3">
        <v>146</v>
      </c>
      <c r="B202" s="2" t="s">
        <v>2617</v>
      </c>
      <c r="C202" s="2" t="s">
        <v>2912</v>
      </c>
      <c r="D202" s="2" t="s">
        <v>2618</v>
      </c>
      <c r="E202" s="3" t="s">
        <v>2583</v>
      </c>
      <c r="F202" s="4">
        <v>2.5625</v>
      </c>
      <c r="G202" s="4">
        <v>7.04</v>
      </c>
      <c r="H202" s="19">
        <v>16</v>
      </c>
      <c r="I202" s="17" t="s">
        <v>2988</v>
      </c>
      <c r="J202" s="18"/>
    </row>
    <row r="203" spans="1:10" ht="16.5" customHeight="1">
      <c r="A203" s="3">
        <v>147</v>
      </c>
      <c r="B203" s="2" t="s">
        <v>2423</v>
      </c>
      <c r="C203" s="2" t="s">
        <v>2886</v>
      </c>
      <c r="D203" s="2" t="s">
        <v>2424</v>
      </c>
      <c r="E203" s="3" t="s">
        <v>2390</v>
      </c>
      <c r="F203" s="4">
        <v>2.5625</v>
      </c>
      <c r="G203" s="4">
        <v>7.135625</v>
      </c>
      <c r="H203" s="19">
        <v>16</v>
      </c>
      <c r="I203" s="17" t="s">
        <v>2988</v>
      </c>
      <c r="J203" s="18"/>
    </row>
    <row r="204" spans="1:10" ht="16.5" customHeight="1">
      <c r="A204" s="3">
        <v>148</v>
      </c>
      <c r="B204" s="2" t="s">
        <v>2577</v>
      </c>
      <c r="C204" s="2" t="s">
        <v>2877</v>
      </c>
      <c r="D204" s="2" t="s">
        <v>2909</v>
      </c>
      <c r="E204" s="3" t="s">
        <v>3033</v>
      </c>
      <c r="F204" s="4">
        <v>2.55555555555556</v>
      </c>
      <c r="G204" s="4">
        <v>6.90861111111111</v>
      </c>
      <c r="H204" s="3">
        <v>18</v>
      </c>
      <c r="I204" s="17" t="s">
        <v>2988</v>
      </c>
      <c r="J204" s="18"/>
    </row>
    <row r="205" spans="1:10" ht="16.5" customHeight="1">
      <c r="A205" s="3">
        <v>149</v>
      </c>
      <c r="B205" s="2" t="s">
        <v>2341</v>
      </c>
      <c r="C205" s="2" t="s">
        <v>2676</v>
      </c>
      <c r="D205" s="2" t="s">
        <v>2342</v>
      </c>
      <c r="E205" s="3" t="s">
        <v>2306</v>
      </c>
      <c r="F205" s="4">
        <v>2.55555555555556</v>
      </c>
      <c r="G205" s="4">
        <v>7.05805555555556</v>
      </c>
      <c r="H205" s="3">
        <v>18</v>
      </c>
      <c r="I205" s="17" t="s">
        <v>2988</v>
      </c>
      <c r="J205" s="18"/>
    </row>
    <row r="206" spans="1:10" ht="16.5" customHeight="1">
      <c r="A206" s="3">
        <v>150</v>
      </c>
      <c r="B206" s="2" t="s">
        <v>2343</v>
      </c>
      <c r="C206" s="2" t="s">
        <v>3012</v>
      </c>
      <c r="D206" s="2" t="s">
        <v>2269</v>
      </c>
      <c r="E206" s="3" t="s">
        <v>2306</v>
      </c>
      <c r="F206" s="4">
        <v>2.55555555555556</v>
      </c>
      <c r="G206" s="4">
        <v>7.28819444444444</v>
      </c>
      <c r="H206" s="3">
        <v>18</v>
      </c>
      <c r="I206" s="17" t="s">
        <v>2988</v>
      </c>
      <c r="J206" s="18"/>
    </row>
    <row r="207" spans="1:10" ht="16.5" customHeight="1">
      <c r="A207" s="3">
        <v>151</v>
      </c>
      <c r="B207" s="2" t="s">
        <v>2344</v>
      </c>
      <c r="C207" s="2" t="s">
        <v>3017</v>
      </c>
      <c r="D207" s="2" t="s">
        <v>2921</v>
      </c>
      <c r="E207" s="3" t="s">
        <v>2306</v>
      </c>
      <c r="F207" s="4">
        <v>2.55555555555556</v>
      </c>
      <c r="G207" s="4">
        <v>7.12111111111111</v>
      </c>
      <c r="H207" s="3">
        <v>18</v>
      </c>
      <c r="I207" s="17" t="s">
        <v>2988</v>
      </c>
      <c r="J207" s="18"/>
    </row>
    <row r="208" spans="1:10" ht="16.5" customHeight="1">
      <c r="A208" s="3">
        <v>152</v>
      </c>
      <c r="B208" s="2" t="s">
        <v>2459</v>
      </c>
      <c r="C208" s="2" t="s">
        <v>2882</v>
      </c>
      <c r="D208" s="2" t="s">
        <v>2911</v>
      </c>
      <c r="E208" s="3" t="s">
        <v>2429</v>
      </c>
      <c r="F208" s="4">
        <v>2.55555555555556</v>
      </c>
      <c r="G208" s="4">
        <v>6.96277777777778</v>
      </c>
      <c r="H208" s="3">
        <v>18</v>
      </c>
      <c r="I208" s="17" t="s">
        <v>2988</v>
      </c>
      <c r="J208" s="18"/>
    </row>
    <row r="209" spans="1:10" ht="16.5" customHeight="1">
      <c r="A209" s="3">
        <v>153</v>
      </c>
      <c r="B209" s="2" t="s">
        <v>2578</v>
      </c>
      <c r="C209" s="2" t="s">
        <v>2298</v>
      </c>
      <c r="D209" s="2" t="s">
        <v>2579</v>
      </c>
      <c r="E209" s="3" t="s">
        <v>3033</v>
      </c>
      <c r="F209" s="4">
        <v>2.53846153846154</v>
      </c>
      <c r="G209" s="4">
        <v>6.80730769230769</v>
      </c>
      <c r="H209" s="19">
        <v>13</v>
      </c>
      <c r="I209" s="17" t="s">
        <v>2988</v>
      </c>
      <c r="J209" s="18"/>
    </row>
    <row r="210" spans="1:10" ht="16.5" customHeight="1">
      <c r="A210" s="3">
        <v>154</v>
      </c>
      <c r="B210" s="2" t="s">
        <v>2386</v>
      </c>
      <c r="C210" s="2" t="s">
        <v>2882</v>
      </c>
      <c r="D210" s="2" t="s">
        <v>2387</v>
      </c>
      <c r="E210" s="3" t="s">
        <v>2351</v>
      </c>
      <c r="F210" s="4">
        <v>2.53333333333333</v>
      </c>
      <c r="G210" s="4">
        <v>6.77066666666667</v>
      </c>
      <c r="H210" s="19">
        <v>15</v>
      </c>
      <c r="I210" s="17" t="s">
        <v>2988</v>
      </c>
      <c r="J210" s="18"/>
    </row>
    <row r="211" spans="1:10" ht="16.5" customHeight="1">
      <c r="A211" s="3">
        <v>155</v>
      </c>
      <c r="B211" s="2" t="s">
        <v>3023</v>
      </c>
      <c r="C211" s="2" t="s">
        <v>2903</v>
      </c>
      <c r="D211" s="2" t="s">
        <v>2891</v>
      </c>
      <c r="E211" s="3" t="s">
        <v>2996</v>
      </c>
      <c r="F211" s="4">
        <v>2.52941176470588</v>
      </c>
      <c r="G211" s="4">
        <v>6.91382352941176</v>
      </c>
      <c r="H211" s="3">
        <v>17</v>
      </c>
      <c r="I211" s="17" t="s">
        <v>2988</v>
      </c>
      <c r="J211" s="18"/>
    </row>
    <row r="212" spans="1:10" ht="16.5" customHeight="1">
      <c r="A212" s="3">
        <v>156</v>
      </c>
      <c r="B212" s="2" t="s">
        <v>3024</v>
      </c>
      <c r="C212" s="2" t="s">
        <v>2246</v>
      </c>
      <c r="D212" s="2" t="s">
        <v>2269</v>
      </c>
      <c r="E212" s="3" t="s">
        <v>2996</v>
      </c>
      <c r="F212" s="4">
        <v>2.52941176470588</v>
      </c>
      <c r="G212" s="4">
        <v>6.83926470588235</v>
      </c>
      <c r="H212" s="3">
        <v>17</v>
      </c>
      <c r="I212" s="17" t="s">
        <v>2988</v>
      </c>
      <c r="J212" s="18"/>
    </row>
    <row r="213" spans="1:10" ht="16.5" customHeight="1">
      <c r="A213" s="3">
        <v>157</v>
      </c>
      <c r="B213" s="2" t="s">
        <v>2619</v>
      </c>
      <c r="C213" s="2" t="s">
        <v>2620</v>
      </c>
      <c r="D213" s="2" t="s">
        <v>2881</v>
      </c>
      <c r="E213" s="3" t="s">
        <v>2583</v>
      </c>
      <c r="F213" s="4">
        <v>2.52941176470588</v>
      </c>
      <c r="G213" s="4">
        <v>6.87779411764706</v>
      </c>
      <c r="H213" s="3">
        <v>17</v>
      </c>
      <c r="I213" s="17" t="s">
        <v>2988</v>
      </c>
      <c r="J213" s="18"/>
    </row>
    <row r="214" spans="1:10" ht="16.5" customHeight="1">
      <c r="A214" s="3">
        <v>158</v>
      </c>
      <c r="B214" s="2" t="s">
        <v>2621</v>
      </c>
      <c r="C214" s="2" t="s">
        <v>2300</v>
      </c>
      <c r="D214" s="2" t="s">
        <v>2954</v>
      </c>
      <c r="E214" s="3" t="s">
        <v>2583</v>
      </c>
      <c r="F214" s="4">
        <v>2.52941176470588</v>
      </c>
      <c r="G214" s="4">
        <v>7.07823529411765</v>
      </c>
      <c r="H214" s="3">
        <v>17</v>
      </c>
      <c r="I214" s="17" t="s">
        <v>2988</v>
      </c>
      <c r="J214" s="18"/>
    </row>
    <row r="215" spans="1:10" ht="16.5" customHeight="1">
      <c r="A215" s="3">
        <v>159</v>
      </c>
      <c r="B215" s="2" t="s">
        <v>2345</v>
      </c>
      <c r="C215" s="2" t="s">
        <v>2298</v>
      </c>
      <c r="D215" s="2" t="s">
        <v>2259</v>
      </c>
      <c r="E215" s="3" t="s">
        <v>2306</v>
      </c>
      <c r="F215" s="4">
        <v>2.52941176470588</v>
      </c>
      <c r="G215" s="4">
        <v>6.62764705882353</v>
      </c>
      <c r="H215" s="3">
        <v>17</v>
      </c>
      <c r="I215" s="17" t="s">
        <v>2988</v>
      </c>
      <c r="J215" s="18"/>
    </row>
    <row r="216" spans="1:10" ht="16.5" customHeight="1">
      <c r="A216" s="3">
        <v>160</v>
      </c>
      <c r="B216" s="2" t="s">
        <v>2346</v>
      </c>
      <c r="C216" s="2" t="s">
        <v>2347</v>
      </c>
      <c r="D216" s="2" t="s">
        <v>2672</v>
      </c>
      <c r="E216" s="3" t="s">
        <v>2306</v>
      </c>
      <c r="F216" s="4">
        <v>2.52941176470588</v>
      </c>
      <c r="G216" s="4">
        <v>7.08911764705882</v>
      </c>
      <c r="H216" s="3">
        <v>17</v>
      </c>
      <c r="I216" s="17" t="s">
        <v>2988</v>
      </c>
      <c r="J216" s="18"/>
    </row>
    <row r="217" spans="1:10" ht="16.5" customHeight="1">
      <c r="A217" s="3">
        <v>161</v>
      </c>
      <c r="B217" s="2" t="s">
        <v>2425</v>
      </c>
      <c r="C217" s="2" t="s">
        <v>2426</v>
      </c>
      <c r="D217" s="2" t="s">
        <v>2244</v>
      </c>
      <c r="E217" s="3" t="s">
        <v>2390</v>
      </c>
      <c r="F217" s="4">
        <v>2.52941176470588</v>
      </c>
      <c r="G217" s="4">
        <v>6.92794117647059</v>
      </c>
      <c r="H217" s="3">
        <v>17</v>
      </c>
      <c r="I217" s="17" t="s">
        <v>2988</v>
      </c>
      <c r="J217" s="18"/>
    </row>
    <row r="218" spans="1:10" ht="16.5" customHeight="1">
      <c r="A218" s="3">
        <v>162</v>
      </c>
      <c r="B218" s="2" t="s">
        <v>2460</v>
      </c>
      <c r="C218" s="2" t="s">
        <v>2886</v>
      </c>
      <c r="D218" s="2" t="s">
        <v>2573</v>
      </c>
      <c r="E218" s="3" t="s">
        <v>2429</v>
      </c>
      <c r="F218" s="4">
        <v>2.52941176470588</v>
      </c>
      <c r="G218" s="4">
        <v>6.95897058823529</v>
      </c>
      <c r="H218" s="3">
        <v>17</v>
      </c>
      <c r="I218" s="17" t="s">
        <v>2988</v>
      </c>
      <c r="J218" s="18"/>
    </row>
    <row r="219" spans="1:10" ht="16.5" customHeight="1">
      <c r="A219" s="3">
        <v>163</v>
      </c>
      <c r="B219" s="2" t="s">
        <v>3025</v>
      </c>
      <c r="C219" s="2" t="s">
        <v>3026</v>
      </c>
      <c r="D219" s="2" t="s">
        <v>2916</v>
      </c>
      <c r="E219" s="3" t="s">
        <v>2996</v>
      </c>
      <c r="F219" s="4">
        <v>2.5</v>
      </c>
      <c r="G219" s="4">
        <v>6.97357142857143</v>
      </c>
      <c r="H219" s="19">
        <v>14</v>
      </c>
      <c r="I219" s="17" t="s">
        <v>2988</v>
      </c>
      <c r="J219" s="18"/>
    </row>
    <row r="220" spans="1:10" ht="16.5" customHeight="1">
      <c r="A220" s="3">
        <v>164</v>
      </c>
      <c r="B220" s="2" t="s">
        <v>3027</v>
      </c>
      <c r="C220" s="2" t="s">
        <v>3028</v>
      </c>
      <c r="D220" s="2" t="s">
        <v>2916</v>
      </c>
      <c r="E220" s="3" t="s">
        <v>2996</v>
      </c>
      <c r="F220" s="4">
        <v>2.5</v>
      </c>
      <c r="G220" s="4">
        <v>6.85555555555556</v>
      </c>
      <c r="H220" s="3">
        <v>18</v>
      </c>
      <c r="I220" s="17" t="s">
        <v>2988</v>
      </c>
      <c r="J220" s="18"/>
    </row>
    <row r="221" spans="1:10" ht="16.5" customHeight="1">
      <c r="A221" s="3">
        <v>165</v>
      </c>
      <c r="B221" s="2" t="s">
        <v>3029</v>
      </c>
      <c r="C221" s="2" t="s">
        <v>3030</v>
      </c>
      <c r="D221" s="2" t="s">
        <v>2644</v>
      </c>
      <c r="E221" s="3" t="s">
        <v>2996</v>
      </c>
      <c r="F221" s="4">
        <v>2.5</v>
      </c>
      <c r="G221" s="4">
        <v>6.73625</v>
      </c>
      <c r="H221" s="3">
        <v>18</v>
      </c>
      <c r="I221" s="17" t="s">
        <v>2988</v>
      </c>
      <c r="J221" s="18"/>
    </row>
    <row r="222" spans="1:10" ht="16.5" customHeight="1">
      <c r="A222" s="3">
        <v>166</v>
      </c>
      <c r="B222" s="2" t="s">
        <v>2580</v>
      </c>
      <c r="C222" s="2" t="s">
        <v>2581</v>
      </c>
      <c r="D222" s="2" t="s">
        <v>2916</v>
      </c>
      <c r="E222" s="3" t="s">
        <v>3033</v>
      </c>
      <c r="F222" s="4">
        <v>2.5</v>
      </c>
      <c r="G222" s="4">
        <v>6.90611111111111</v>
      </c>
      <c r="H222" s="3">
        <v>18</v>
      </c>
      <c r="I222" s="17" t="s">
        <v>2988</v>
      </c>
      <c r="J222" s="18"/>
    </row>
    <row r="223" spans="1:10" ht="16.5" customHeight="1">
      <c r="A223" s="3">
        <v>167</v>
      </c>
      <c r="B223" s="2" t="s">
        <v>2301</v>
      </c>
      <c r="C223" s="2" t="s">
        <v>2882</v>
      </c>
      <c r="D223" s="2" t="s">
        <v>2264</v>
      </c>
      <c r="E223" s="3" t="s">
        <v>2583</v>
      </c>
      <c r="F223" s="4">
        <v>2.5</v>
      </c>
      <c r="G223" s="4">
        <v>6.9409375</v>
      </c>
      <c r="H223" s="19">
        <v>16</v>
      </c>
      <c r="I223" s="17" t="s">
        <v>2988</v>
      </c>
      <c r="J223" s="18"/>
    </row>
    <row r="224" spans="1:10" ht="16.5" customHeight="1">
      <c r="A224" s="3">
        <v>168</v>
      </c>
      <c r="B224" s="2" t="s">
        <v>2302</v>
      </c>
      <c r="C224" s="2" t="s">
        <v>2303</v>
      </c>
      <c r="D224" s="2" t="s">
        <v>2304</v>
      </c>
      <c r="E224" s="3" t="s">
        <v>2583</v>
      </c>
      <c r="F224" s="4">
        <v>2.5</v>
      </c>
      <c r="G224" s="4">
        <v>7.1321875</v>
      </c>
      <c r="H224" s="19">
        <v>16</v>
      </c>
      <c r="I224" s="17" t="s">
        <v>2988</v>
      </c>
      <c r="J224" s="18"/>
    </row>
    <row r="225" spans="1:10" ht="16.5" customHeight="1">
      <c r="A225" s="3">
        <v>169</v>
      </c>
      <c r="B225" s="2" t="s">
        <v>2348</v>
      </c>
      <c r="C225" s="2" t="s">
        <v>2349</v>
      </c>
      <c r="D225" s="2" t="s">
        <v>2245</v>
      </c>
      <c r="E225" s="3" t="s">
        <v>2306</v>
      </c>
      <c r="F225" s="4">
        <v>2.5</v>
      </c>
      <c r="G225" s="4">
        <v>7.05541666666667</v>
      </c>
      <c r="H225" s="3">
        <v>18</v>
      </c>
      <c r="I225" s="17" t="s">
        <v>2988</v>
      </c>
      <c r="J225" s="18"/>
    </row>
    <row r="226" spans="1:10" ht="16.5" customHeight="1">
      <c r="A226" s="3">
        <v>170</v>
      </c>
      <c r="B226" s="2" t="s">
        <v>2388</v>
      </c>
      <c r="C226" s="2" t="s">
        <v>2886</v>
      </c>
      <c r="D226" s="2" t="s">
        <v>3004</v>
      </c>
      <c r="E226" s="3" t="s">
        <v>2351</v>
      </c>
      <c r="F226" s="4">
        <v>2.5</v>
      </c>
      <c r="G226" s="4">
        <v>7.0871875</v>
      </c>
      <c r="H226" s="19">
        <v>16</v>
      </c>
      <c r="I226" s="17" t="s">
        <v>2988</v>
      </c>
      <c r="J226" s="18"/>
    </row>
    <row r="227" spans="1:10" ht="16.5" customHeight="1">
      <c r="A227" s="3">
        <v>171</v>
      </c>
      <c r="B227" s="2" t="s">
        <v>2427</v>
      </c>
      <c r="C227" s="2" t="s">
        <v>2668</v>
      </c>
      <c r="D227" s="2" t="s">
        <v>2879</v>
      </c>
      <c r="E227" s="3" t="s">
        <v>2390</v>
      </c>
      <c r="F227" s="4">
        <v>2.5</v>
      </c>
      <c r="G227" s="4">
        <v>7.01</v>
      </c>
      <c r="H227" s="3">
        <v>18</v>
      </c>
      <c r="I227" s="17" t="s">
        <v>2988</v>
      </c>
      <c r="J227" s="18"/>
    </row>
    <row r="228" spans="1:10" ht="16.5" customHeight="1">
      <c r="A228" s="3">
        <v>172</v>
      </c>
      <c r="B228" s="2" t="s">
        <v>2461</v>
      </c>
      <c r="C228" s="2" t="s">
        <v>2462</v>
      </c>
      <c r="D228" s="2" t="s">
        <v>2259</v>
      </c>
      <c r="E228" s="3" t="s">
        <v>2429</v>
      </c>
      <c r="F228" s="4">
        <v>2.5</v>
      </c>
      <c r="G228" s="4">
        <v>6.954375</v>
      </c>
      <c r="H228" s="19">
        <v>16</v>
      </c>
      <c r="I228" s="17" t="s">
        <v>2988</v>
      </c>
      <c r="J228" s="18"/>
    </row>
  </sheetData>
  <printOptions horizontalCentered="1"/>
  <pageMargins left="0.5" right="0.25" top="0.75" bottom="0.75" header="0.5" footer="0.19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2"/>
  <sheetViews>
    <sheetView zoomScale="130" zoomScaleNormal="130" workbookViewId="0" topLeftCell="A1">
      <selection activeCell="A35" sqref="A1:IV16384"/>
    </sheetView>
  </sheetViews>
  <sheetFormatPr defaultColWidth="9.140625" defaultRowHeight="12.75"/>
  <cols>
    <col min="1" max="1" width="4.8515625" style="0" customWidth="1"/>
    <col min="2" max="2" width="15.7109375" style="0" customWidth="1"/>
    <col min="3" max="3" width="6.8515625" style="0" customWidth="1"/>
    <col min="4" max="4" width="10.7109375" style="0" customWidth="1"/>
    <col min="5" max="5" width="8.140625" style="0" customWidth="1"/>
    <col min="6" max="6" width="6.140625" style="0" customWidth="1"/>
    <col min="7" max="7" width="8.00390625" style="0" customWidth="1"/>
    <col min="8" max="8" width="7.140625" style="0" hidden="1" customWidth="1"/>
    <col min="9" max="9" width="8.140625" style="0" customWidth="1"/>
    <col min="10" max="10" width="9.00390625" style="0" customWidth="1"/>
    <col min="11" max="11" width="11.28125" style="0" customWidth="1"/>
    <col min="12" max="12" width="10.7109375" style="0" customWidth="1"/>
    <col min="13" max="16384" width="6.8515625" style="0" customWidth="1"/>
  </cols>
  <sheetData>
    <row r="1" spans="1:11" ht="16.5">
      <c r="A1" s="55" t="s">
        <v>2623</v>
      </c>
      <c r="B1" s="55"/>
      <c r="C1" s="55"/>
      <c r="D1" s="55"/>
      <c r="E1" s="55"/>
      <c r="F1" s="55"/>
      <c r="G1" s="55"/>
      <c r="H1" s="55"/>
      <c r="I1" s="47"/>
      <c r="J1" s="55"/>
      <c r="K1" s="48"/>
    </row>
    <row r="2" spans="1:11" ht="18">
      <c r="A2" s="55" t="s">
        <v>2633</v>
      </c>
      <c r="B2" s="55"/>
      <c r="C2" s="55"/>
      <c r="D2" s="55"/>
      <c r="E2" s="55"/>
      <c r="F2" s="55"/>
      <c r="G2" s="55"/>
      <c r="H2" s="55"/>
      <c r="I2" s="47"/>
      <c r="J2" s="55"/>
      <c r="K2" s="48"/>
    </row>
    <row r="3" spans="1:10" ht="18">
      <c r="A3" s="49"/>
      <c r="B3" s="49"/>
      <c r="C3" s="49"/>
      <c r="D3" s="49"/>
      <c r="E3" s="49"/>
      <c r="F3" s="49"/>
      <c r="G3" s="49"/>
      <c r="H3" s="49"/>
      <c r="I3" s="50"/>
      <c r="J3" s="49"/>
    </row>
    <row r="4" spans="1:10" ht="18">
      <c r="A4" s="49"/>
      <c r="B4" s="49"/>
      <c r="C4" s="49"/>
      <c r="D4" s="49"/>
      <c r="E4" s="49"/>
      <c r="F4" s="49"/>
      <c r="G4" s="49"/>
      <c r="H4" s="49"/>
      <c r="I4" s="50"/>
      <c r="J4" s="49"/>
    </row>
    <row r="5" spans="1:10" ht="19.5">
      <c r="A5" s="49"/>
      <c r="B5" s="55" t="s">
        <v>2639</v>
      </c>
      <c r="C5" s="49"/>
      <c r="D5" s="51"/>
      <c r="E5" s="49"/>
      <c r="F5" s="49"/>
      <c r="G5" s="49"/>
      <c r="H5" s="49"/>
      <c r="I5" s="50"/>
      <c r="J5" s="49"/>
    </row>
    <row r="6" spans="1:11" ht="18">
      <c r="A6" s="49"/>
      <c r="B6" s="135" t="s">
        <v>113</v>
      </c>
      <c r="C6" s="136"/>
      <c r="D6" s="135"/>
      <c r="E6" s="135"/>
      <c r="F6" s="135"/>
      <c r="G6" s="135"/>
      <c r="H6" s="135"/>
      <c r="I6" s="137"/>
      <c r="J6" s="125"/>
      <c r="K6" s="70"/>
    </row>
    <row r="7" spans="1:10" ht="18">
      <c r="A7" s="49"/>
      <c r="B7" s="52" t="s">
        <v>2632</v>
      </c>
      <c r="C7" s="53"/>
      <c r="D7" s="54"/>
      <c r="E7" s="49"/>
      <c r="F7" s="49"/>
      <c r="G7" s="49"/>
      <c r="H7" s="49"/>
      <c r="I7" s="50"/>
      <c r="J7" s="49"/>
    </row>
    <row r="8" spans="1:12" ht="18">
      <c r="A8" s="138"/>
      <c r="B8" s="139"/>
      <c r="C8" s="140"/>
      <c r="D8" s="141"/>
      <c r="E8" s="138"/>
      <c r="F8" s="138"/>
      <c r="G8" s="138"/>
      <c r="H8" s="138"/>
      <c r="I8" s="142"/>
      <c r="J8" s="138"/>
      <c r="K8" s="143"/>
      <c r="L8" s="143"/>
    </row>
    <row r="9" spans="1:13" ht="14.25">
      <c r="A9" s="144" t="s">
        <v>2624</v>
      </c>
      <c r="B9" s="145" t="s">
        <v>2635</v>
      </c>
      <c r="C9" s="145" t="s">
        <v>2634</v>
      </c>
      <c r="D9" s="145" t="s">
        <v>2299</v>
      </c>
      <c r="E9" s="145" t="s">
        <v>2625</v>
      </c>
      <c r="F9" s="145" t="s">
        <v>2626</v>
      </c>
      <c r="G9" s="145" t="s">
        <v>2627</v>
      </c>
      <c r="H9" s="145" t="s">
        <v>2626</v>
      </c>
      <c r="I9" s="145" t="s">
        <v>2628</v>
      </c>
      <c r="J9" s="68" t="s">
        <v>2629</v>
      </c>
      <c r="K9" s="68" t="s">
        <v>2630</v>
      </c>
      <c r="L9" s="145" t="s">
        <v>2631</v>
      </c>
      <c r="M9" s="147"/>
    </row>
    <row r="10" spans="1:13" ht="16.5" customHeight="1">
      <c r="A10" s="148">
        <v>1</v>
      </c>
      <c r="B10" s="223" t="s">
        <v>2226</v>
      </c>
      <c r="C10" s="223" t="s">
        <v>2906</v>
      </c>
      <c r="D10" s="223" t="s">
        <v>114</v>
      </c>
      <c r="E10" s="150" t="s">
        <v>115</v>
      </c>
      <c r="F10" s="148">
        <v>17</v>
      </c>
      <c r="G10" s="224">
        <v>3.7058823529411766</v>
      </c>
      <c r="H10" s="152">
        <v>87</v>
      </c>
      <c r="I10" s="153" t="s">
        <v>2127</v>
      </c>
      <c r="J10" s="6">
        <v>320000</v>
      </c>
      <c r="K10" s="6">
        <f>J10*5</f>
        <v>1600000</v>
      </c>
      <c r="L10" s="6"/>
      <c r="M10" s="147"/>
    </row>
    <row r="11" spans="1:13" ht="16.5" customHeight="1">
      <c r="A11" s="148">
        <f aca="true" t="shared" si="0" ref="A11:A22">A10+1</f>
        <v>2</v>
      </c>
      <c r="B11" s="223" t="s">
        <v>2246</v>
      </c>
      <c r="C11" s="223" t="s">
        <v>116</v>
      </c>
      <c r="D11" s="223" t="s">
        <v>117</v>
      </c>
      <c r="E11" s="150" t="s">
        <v>115</v>
      </c>
      <c r="F11" s="148">
        <v>17</v>
      </c>
      <c r="G11" s="224">
        <v>3.4705882352941178</v>
      </c>
      <c r="H11" s="152">
        <v>83</v>
      </c>
      <c r="I11" s="153" t="s">
        <v>2127</v>
      </c>
      <c r="J11" s="6">
        <v>320000</v>
      </c>
      <c r="K11" s="6">
        <f aca="true" t="shared" si="1" ref="K11:K22">J11*5</f>
        <v>1600000</v>
      </c>
      <c r="L11" s="6"/>
      <c r="M11" s="147"/>
    </row>
    <row r="12" spans="1:13" ht="16.5" customHeight="1">
      <c r="A12" s="148">
        <f t="shared" si="0"/>
        <v>3</v>
      </c>
      <c r="B12" s="223" t="s">
        <v>2256</v>
      </c>
      <c r="C12" s="223" t="s">
        <v>2899</v>
      </c>
      <c r="D12" s="223" t="s">
        <v>118</v>
      </c>
      <c r="E12" s="150" t="s">
        <v>115</v>
      </c>
      <c r="F12" s="148">
        <v>19</v>
      </c>
      <c r="G12" s="224">
        <v>3.4210526315789473</v>
      </c>
      <c r="H12" s="152">
        <v>83</v>
      </c>
      <c r="I12" s="153" t="s">
        <v>2127</v>
      </c>
      <c r="J12" s="6">
        <v>320000</v>
      </c>
      <c r="K12" s="6">
        <f t="shared" si="1"/>
        <v>1600000</v>
      </c>
      <c r="L12" s="6"/>
      <c r="M12" s="147"/>
    </row>
    <row r="13" spans="1:13" ht="16.5" customHeight="1">
      <c r="A13" s="148">
        <f t="shared" si="0"/>
        <v>4</v>
      </c>
      <c r="B13" s="223" t="s">
        <v>2847</v>
      </c>
      <c r="C13" s="223" t="s">
        <v>2937</v>
      </c>
      <c r="D13" s="223" t="s">
        <v>119</v>
      </c>
      <c r="E13" s="150" t="s">
        <v>115</v>
      </c>
      <c r="F13" s="148">
        <v>19</v>
      </c>
      <c r="G13" s="224">
        <v>3.3684210526315788</v>
      </c>
      <c r="H13" s="152">
        <v>86</v>
      </c>
      <c r="I13" s="153" t="s">
        <v>2127</v>
      </c>
      <c r="J13" s="6">
        <v>320000</v>
      </c>
      <c r="K13" s="6">
        <f t="shared" si="1"/>
        <v>1600000</v>
      </c>
      <c r="L13" s="6"/>
      <c r="M13" s="147"/>
    </row>
    <row r="14" spans="1:13" ht="16.5" customHeight="1">
      <c r="A14" s="148">
        <f t="shared" si="0"/>
        <v>5</v>
      </c>
      <c r="B14" s="223" t="s">
        <v>120</v>
      </c>
      <c r="C14" s="223" t="s">
        <v>2927</v>
      </c>
      <c r="D14" s="223" t="s">
        <v>121</v>
      </c>
      <c r="E14" s="150" t="s">
        <v>115</v>
      </c>
      <c r="F14" s="148">
        <v>17</v>
      </c>
      <c r="G14" s="224">
        <v>3.3529411764705883</v>
      </c>
      <c r="H14" s="152">
        <v>78</v>
      </c>
      <c r="I14" s="153" t="s">
        <v>3120</v>
      </c>
      <c r="J14" s="6">
        <v>290000</v>
      </c>
      <c r="K14" s="6">
        <f t="shared" si="1"/>
        <v>1450000</v>
      </c>
      <c r="L14" s="6"/>
      <c r="M14" s="147"/>
    </row>
    <row r="15" spans="1:13" ht="16.5" customHeight="1">
      <c r="A15" s="148">
        <f t="shared" si="0"/>
        <v>6</v>
      </c>
      <c r="B15" s="223" t="s">
        <v>122</v>
      </c>
      <c r="C15" s="223" t="s">
        <v>2255</v>
      </c>
      <c r="D15" s="223" t="s">
        <v>123</v>
      </c>
      <c r="E15" s="150" t="s">
        <v>115</v>
      </c>
      <c r="F15" s="148">
        <v>17</v>
      </c>
      <c r="G15" s="224">
        <v>3.2941176470588234</v>
      </c>
      <c r="H15" s="152">
        <v>83</v>
      </c>
      <c r="I15" s="153" t="s">
        <v>2127</v>
      </c>
      <c r="J15" s="6">
        <v>320000</v>
      </c>
      <c r="K15" s="6">
        <f t="shared" si="1"/>
        <v>1600000</v>
      </c>
      <c r="L15" s="6"/>
      <c r="M15" s="147"/>
    </row>
    <row r="16" spans="1:13" ht="16.5" customHeight="1">
      <c r="A16" s="148">
        <f t="shared" si="0"/>
        <v>7</v>
      </c>
      <c r="B16" s="223" t="s">
        <v>2880</v>
      </c>
      <c r="C16" s="223" t="s">
        <v>2271</v>
      </c>
      <c r="D16" s="223" t="s">
        <v>124</v>
      </c>
      <c r="E16" s="150" t="s">
        <v>115</v>
      </c>
      <c r="F16" s="148">
        <v>19</v>
      </c>
      <c r="G16" s="224">
        <v>3.263157894736842</v>
      </c>
      <c r="H16" s="152">
        <v>96</v>
      </c>
      <c r="I16" s="153" t="s">
        <v>2647</v>
      </c>
      <c r="J16" s="6">
        <v>320000</v>
      </c>
      <c r="K16" s="6">
        <f t="shared" si="1"/>
        <v>1600000</v>
      </c>
      <c r="L16" s="6"/>
      <c r="M16" s="147"/>
    </row>
    <row r="17" spans="1:13" ht="16.5" customHeight="1">
      <c r="A17" s="148">
        <f t="shared" si="0"/>
        <v>8</v>
      </c>
      <c r="B17" s="223" t="s">
        <v>125</v>
      </c>
      <c r="C17" s="223" t="s">
        <v>2943</v>
      </c>
      <c r="D17" s="223" t="s">
        <v>126</v>
      </c>
      <c r="E17" s="150" t="s">
        <v>115</v>
      </c>
      <c r="F17" s="148">
        <v>19</v>
      </c>
      <c r="G17" s="224">
        <v>3.263157894736842</v>
      </c>
      <c r="H17" s="152">
        <v>88</v>
      </c>
      <c r="I17" s="153" t="s">
        <v>2127</v>
      </c>
      <c r="J17" s="6">
        <v>320000</v>
      </c>
      <c r="K17" s="6">
        <f t="shared" si="1"/>
        <v>1600000</v>
      </c>
      <c r="L17" s="6"/>
      <c r="M17" s="147"/>
    </row>
    <row r="18" spans="1:13" ht="16.5" customHeight="1">
      <c r="A18" s="148">
        <f t="shared" si="0"/>
        <v>9</v>
      </c>
      <c r="B18" s="223" t="s">
        <v>2933</v>
      </c>
      <c r="C18" s="223" t="s">
        <v>2942</v>
      </c>
      <c r="D18" s="223" t="s">
        <v>127</v>
      </c>
      <c r="E18" s="150" t="s">
        <v>115</v>
      </c>
      <c r="F18" s="148">
        <v>19</v>
      </c>
      <c r="G18" s="224">
        <v>3.210526315789474</v>
      </c>
      <c r="H18" s="152">
        <v>83</v>
      </c>
      <c r="I18" s="153" t="s">
        <v>2127</v>
      </c>
      <c r="J18" s="6">
        <v>320000</v>
      </c>
      <c r="K18" s="6">
        <f t="shared" si="1"/>
        <v>1600000</v>
      </c>
      <c r="L18" s="6"/>
      <c r="M18" s="147"/>
    </row>
    <row r="19" spans="1:13" ht="16.5" customHeight="1">
      <c r="A19" s="148">
        <f t="shared" si="0"/>
        <v>10</v>
      </c>
      <c r="B19" s="223" t="s">
        <v>128</v>
      </c>
      <c r="C19" s="223" t="s">
        <v>2271</v>
      </c>
      <c r="D19" s="223" t="s">
        <v>129</v>
      </c>
      <c r="E19" s="150" t="s">
        <v>115</v>
      </c>
      <c r="F19" s="148">
        <v>16</v>
      </c>
      <c r="G19" s="224">
        <v>3.1875</v>
      </c>
      <c r="H19" s="152">
        <v>85</v>
      </c>
      <c r="I19" s="153" t="s">
        <v>2127</v>
      </c>
      <c r="J19" s="6">
        <v>290000</v>
      </c>
      <c r="K19" s="6">
        <f t="shared" si="1"/>
        <v>1450000</v>
      </c>
      <c r="L19" s="6"/>
      <c r="M19" s="147"/>
    </row>
    <row r="20" spans="1:13" ht="16.5" customHeight="1">
      <c r="A20" s="148">
        <f t="shared" si="0"/>
        <v>11</v>
      </c>
      <c r="B20" s="223" t="s">
        <v>2380</v>
      </c>
      <c r="C20" s="223" t="s">
        <v>130</v>
      </c>
      <c r="D20" s="223" t="s">
        <v>131</v>
      </c>
      <c r="E20" s="150" t="s">
        <v>115</v>
      </c>
      <c r="F20" s="148">
        <v>19</v>
      </c>
      <c r="G20" s="224">
        <v>3.105263157894737</v>
      </c>
      <c r="H20" s="152">
        <v>83</v>
      </c>
      <c r="I20" s="153" t="s">
        <v>2127</v>
      </c>
      <c r="J20" s="6">
        <v>290000</v>
      </c>
      <c r="K20" s="6">
        <f t="shared" si="1"/>
        <v>1450000</v>
      </c>
      <c r="L20" s="6"/>
      <c r="M20" s="147"/>
    </row>
    <row r="21" spans="1:13" ht="16.5" customHeight="1">
      <c r="A21" s="148">
        <f t="shared" si="0"/>
        <v>12</v>
      </c>
      <c r="B21" s="223" t="s">
        <v>2380</v>
      </c>
      <c r="C21" s="223" t="s">
        <v>132</v>
      </c>
      <c r="D21" s="223" t="s">
        <v>133</v>
      </c>
      <c r="E21" s="150" t="s">
        <v>115</v>
      </c>
      <c r="F21" s="148">
        <v>19</v>
      </c>
      <c r="G21" s="224">
        <v>3.0526315789473686</v>
      </c>
      <c r="H21" s="152">
        <v>80</v>
      </c>
      <c r="I21" s="153" t="s">
        <v>2127</v>
      </c>
      <c r="J21" s="6">
        <v>290000</v>
      </c>
      <c r="K21" s="6">
        <f t="shared" si="1"/>
        <v>1450000</v>
      </c>
      <c r="L21" s="6"/>
      <c r="M21" s="147"/>
    </row>
    <row r="22" spans="1:13" ht="16.5" customHeight="1">
      <c r="A22" s="148">
        <f t="shared" si="0"/>
        <v>13</v>
      </c>
      <c r="B22" s="225" t="s">
        <v>3053</v>
      </c>
      <c r="C22" s="225" t="s">
        <v>134</v>
      </c>
      <c r="D22" s="225" t="s">
        <v>135</v>
      </c>
      <c r="E22" s="155" t="s">
        <v>115</v>
      </c>
      <c r="F22" s="156">
        <v>24</v>
      </c>
      <c r="G22" s="226">
        <v>3.041666666666666</v>
      </c>
      <c r="H22" s="158">
        <v>80</v>
      </c>
      <c r="I22" s="159" t="s">
        <v>2127</v>
      </c>
      <c r="J22" s="12">
        <v>290000</v>
      </c>
      <c r="K22" s="12">
        <f t="shared" si="1"/>
        <v>1450000</v>
      </c>
      <c r="L22" s="12"/>
      <c r="M22" s="147"/>
    </row>
    <row r="23" spans="1:12" ht="12.75">
      <c r="A23" s="162"/>
      <c r="B23" s="162"/>
      <c r="C23" s="162"/>
      <c r="D23" s="162"/>
      <c r="E23" s="162"/>
      <c r="F23" s="162"/>
      <c r="G23" s="162"/>
      <c r="H23" s="162"/>
      <c r="I23" s="162"/>
      <c r="J23" s="163"/>
      <c r="K23" s="164">
        <f>SUM(K10:K22)</f>
        <v>20050000</v>
      </c>
      <c r="L23" s="165"/>
    </row>
    <row r="24" ht="12.75">
      <c r="K24" s="162"/>
    </row>
    <row r="25" spans="7:10" ht="15.75">
      <c r="G25" s="63"/>
      <c r="H25" s="64" t="s">
        <v>2637</v>
      </c>
      <c r="I25" s="64" t="s">
        <v>2636</v>
      </c>
      <c r="J25" s="64"/>
    </row>
    <row r="26" spans="7:10" ht="15.75">
      <c r="G26" s="63"/>
      <c r="H26" s="63"/>
      <c r="I26" s="64" t="s">
        <v>2637</v>
      </c>
      <c r="J26" s="64"/>
    </row>
    <row r="27" spans="7:10" ht="12.75">
      <c r="G27" s="63"/>
      <c r="H27" s="63"/>
      <c r="I27" s="63"/>
      <c r="J27" s="65"/>
    </row>
    <row r="28" spans="7:10" ht="12.75">
      <c r="G28" s="63"/>
      <c r="H28" s="63"/>
      <c r="I28" s="63"/>
      <c r="J28" s="65"/>
    </row>
    <row r="29" spans="7:10" ht="12.75">
      <c r="G29" s="63"/>
      <c r="H29" s="63"/>
      <c r="I29" s="63"/>
      <c r="J29" s="65"/>
    </row>
    <row r="30" spans="7:10" ht="12.75">
      <c r="G30" s="63"/>
      <c r="H30" s="63"/>
      <c r="I30" s="63"/>
      <c r="J30" s="65"/>
    </row>
    <row r="31" spans="7:10" ht="12.75">
      <c r="G31" s="63"/>
      <c r="H31" s="63"/>
      <c r="I31" s="63"/>
      <c r="J31" s="65"/>
    </row>
    <row r="32" spans="7:10" ht="16.5">
      <c r="G32" s="54" t="s">
        <v>2985</v>
      </c>
      <c r="H32" s="63"/>
      <c r="I32" s="63"/>
      <c r="J32" s="65"/>
    </row>
  </sheetData>
  <printOptions horizontalCentered="1"/>
  <pageMargins left="0" right="0" top="0" bottom="0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A1">
      <selection activeCell="A1" sqref="A1:IV16384"/>
    </sheetView>
  </sheetViews>
  <sheetFormatPr defaultColWidth="9.140625" defaultRowHeight="12.75"/>
  <cols>
    <col min="1" max="1" width="4.421875" style="166" customWidth="1"/>
    <col min="2" max="2" width="16.140625" style="0" customWidth="1"/>
    <col min="3" max="3" width="8.00390625" style="0" customWidth="1"/>
    <col min="4" max="4" width="10.7109375" style="0" customWidth="1"/>
    <col min="5" max="5" width="7.140625" style="0" customWidth="1"/>
    <col min="6" max="6" width="6.140625" style="0" customWidth="1"/>
    <col min="7" max="7" width="7.28125" style="0" customWidth="1"/>
    <col min="8" max="8" width="6.8515625" style="0" hidden="1" customWidth="1"/>
    <col min="9" max="9" width="7.7109375" style="0" customWidth="1"/>
    <col min="10" max="10" width="8.8515625" style="0" customWidth="1"/>
    <col min="11" max="11" width="11.8515625" style="0" customWidth="1"/>
    <col min="12" max="12" width="10.57421875" style="0" customWidth="1"/>
    <col min="13" max="13" width="11.8515625" style="0" hidden="1" customWidth="1"/>
    <col min="14" max="14" width="17.57421875" style="0" hidden="1" customWidth="1"/>
    <col min="15" max="15" width="8.57421875" style="0" hidden="1" customWidth="1"/>
    <col min="16" max="16" width="8.8515625" style="0" hidden="1" customWidth="1"/>
    <col min="17" max="17" width="7.7109375" style="0" hidden="1" customWidth="1"/>
    <col min="18" max="20" width="6.8515625" style="0" hidden="1" customWidth="1"/>
    <col min="21" max="16384" width="6.8515625" style="0" customWidth="1"/>
  </cols>
  <sheetData>
    <row r="1" spans="1:11" ht="16.5">
      <c r="A1" s="55" t="s">
        <v>2623</v>
      </c>
      <c r="B1" s="55"/>
      <c r="C1" s="55"/>
      <c r="D1" s="55"/>
      <c r="E1" s="55"/>
      <c r="F1" s="55"/>
      <c r="G1" s="55"/>
      <c r="H1" s="55"/>
      <c r="I1" s="47"/>
      <c r="J1" s="55"/>
      <c r="K1" s="48"/>
    </row>
    <row r="2" spans="1:11" ht="18">
      <c r="A2" s="55" t="s">
        <v>2633</v>
      </c>
      <c r="B2" s="55"/>
      <c r="C2" s="55"/>
      <c r="D2" s="55"/>
      <c r="E2" s="55"/>
      <c r="F2" s="55"/>
      <c r="G2" s="55"/>
      <c r="H2" s="55"/>
      <c r="I2" s="47"/>
      <c r="J2" s="55"/>
      <c r="K2" s="227"/>
    </row>
    <row r="3" spans="1:11" ht="18">
      <c r="A3" s="49"/>
      <c r="B3" s="49"/>
      <c r="C3" s="49"/>
      <c r="D3" s="49"/>
      <c r="E3" s="49"/>
      <c r="F3" s="49"/>
      <c r="G3" s="49"/>
      <c r="H3" s="49"/>
      <c r="I3" s="50"/>
      <c r="J3" s="49"/>
      <c r="K3" s="65"/>
    </row>
    <row r="4" spans="1:11" ht="18">
      <c r="A4" s="49"/>
      <c r="B4" s="49"/>
      <c r="C4" s="49"/>
      <c r="D4" s="49"/>
      <c r="E4" s="49"/>
      <c r="F4" s="49"/>
      <c r="G4" s="49"/>
      <c r="H4" s="49"/>
      <c r="I4" s="50"/>
      <c r="J4" s="49"/>
      <c r="K4" s="65"/>
    </row>
    <row r="5" spans="1:11" ht="19.5">
      <c r="A5" s="49"/>
      <c r="B5" s="55" t="s">
        <v>2639</v>
      </c>
      <c r="C5" s="49"/>
      <c r="D5" s="51"/>
      <c r="E5" s="49"/>
      <c r="F5" s="49"/>
      <c r="G5" s="49"/>
      <c r="H5" s="49"/>
      <c r="I5" s="50"/>
      <c r="J5" s="49"/>
      <c r="K5" s="65"/>
    </row>
    <row r="6" spans="1:11" ht="18">
      <c r="A6" s="49"/>
      <c r="B6" s="135" t="s">
        <v>136</v>
      </c>
      <c r="C6" s="136"/>
      <c r="D6" s="135"/>
      <c r="E6" s="135"/>
      <c r="F6" s="135"/>
      <c r="G6" s="135"/>
      <c r="H6" s="135"/>
      <c r="I6" s="137"/>
      <c r="J6" s="125"/>
      <c r="K6" s="228"/>
    </row>
    <row r="7" spans="1:11" ht="18">
      <c r="A7" s="49"/>
      <c r="B7" s="52" t="s">
        <v>2632</v>
      </c>
      <c r="C7" s="53"/>
      <c r="D7" s="54"/>
      <c r="E7" s="49"/>
      <c r="F7" s="49"/>
      <c r="G7" s="49"/>
      <c r="H7" s="49"/>
      <c r="I7" s="50"/>
      <c r="J7" s="49"/>
      <c r="K7" s="65"/>
    </row>
    <row r="8" spans="1:12" ht="18">
      <c r="A8" s="138"/>
      <c r="B8" s="139"/>
      <c r="C8" s="140"/>
      <c r="D8" s="141"/>
      <c r="E8" s="138"/>
      <c r="F8" s="138"/>
      <c r="G8" s="138"/>
      <c r="H8" s="138"/>
      <c r="I8" s="142"/>
      <c r="J8" s="138"/>
      <c r="K8" s="229"/>
      <c r="L8" s="143"/>
    </row>
    <row r="9" spans="1:13" ht="16.5" customHeight="1">
      <c r="A9" s="144" t="s">
        <v>2624</v>
      </c>
      <c r="B9" s="145" t="s">
        <v>2635</v>
      </c>
      <c r="C9" s="145" t="s">
        <v>2634</v>
      </c>
      <c r="D9" s="145" t="s">
        <v>2299</v>
      </c>
      <c r="E9" s="145" t="s">
        <v>2625</v>
      </c>
      <c r="F9" s="145" t="s">
        <v>2626</v>
      </c>
      <c r="G9" s="145" t="s">
        <v>2627</v>
      </c>
      <c r="H9" s="145" t="s">
        <v>2626</v>
      </c>
      <c r="I9" s="145" t="s">
        <v>2628</v>
      </c>
      <c r="J9" s="68" t="s">
        <v>2629</v>
      </c>
      <c r="K9" s="68" t="s">
        <v>2630</v>
      </c>
      <c r="L9" s="145" t="s">
        <v>2631</v>
      </c>
      <c r="M9" s="147"/>
    </row>
    <row r="10" spans="1:21" ht="16.5" customHeight="1">
      <c r="A10" s="148">
        <v>1</v>
      </c>
      <c r="B10" s="6" t="s">
        <v>137</v>
      </c>
      <c r="C10" s="6" t="s">
        <v>2980</v>
      </c>
      <c r="D10" s="6" t="s">
        <v>138</v>
      </c>
      <c r="E10" s="6" t="s">
        <v>139</v>
      </c>
      <c r="F10" s="6">
        <v>17</v>
      </c>
      <c r="G10" s="118">
        <v>2.82352941176471</v>
      </c>
      <c r="H10" s="230">
        <v>90</v>
      </c>
      <c r="I10" s="6" t="s">
        <v>2647</v>
      </c>
      <c r="J10" s="231">
        <v>290000</v>
      </c>
      <c r="K10" s="6">
        <f>J10*5</f>
        <v>1450000</v>
      </c>
      <c r="L10" s="6"/>
      <c r="M10" s="170" t="s">
        <v>138</v>
      </c>
      <c r="N10" s="171" t="s">
        <v>137</v>
      </c>
      <c r="O10" s="171" t="s">
        <v>2980</v>
      </c>
      <c r="P10" s="171" t="s">
        <v>139</v>
      </c>
      <c r="Q10" s="232">
        <v>2.82352941176471</v>
      </c>
      <c r="R10" s="172">
        <v>7.47745098039216</v>
      </c>
      <c r="S10" s="171" t="s">
        <v>3357</v>
      </c>
      <c r="T10" s="171">
        <v>17</v>
      </c>
      <c r="U10" s="147"/>
    </row>
    <row r="11" spans="1:21" ht="16.5" customHeight="1">
      <c r="A11" s="148">
        <f aca="true" t="shared" si="0" ref="A11:A19">A10+1</f>
        <v>2</v>
      </c>
      <c r="B11" s="6" t="s">
        <v>140</v>
      </c>
      <c r="C11" s="6" t="s">
        <v>2269</v>
      </c>
      <c r="D11" s="6" t="s">
        <v>141</v>
      </c>
      <c r="E11" s="6" t="s">
        <v>139</v>
      </c>
      <c r="F11" s="6">
        <v>17</v>
      </c>
      <c r="G11" s="118">
        <v>2.82352941176471</v>
      </c>
      <c r="H11" s="230">
        <v>82</v>
      </c>
      <c r="I11" s="6" t="s">
        <v>2127</v>
      </c>
      <c r="J11" s="231">
        <v>290000</v>
      </c>
      <c r="K11" s="6">
        <f aca="true" t="shared" si="1" ref="K11:K19">J11*5</f>
        <v>1450000</v>
      </c>
      <c r="L11" s="6"/>
      <c r="M11" s="170" t="s">
        <v>141</v>
      </c>
      <c r="N11" s="171" t="s">
        <v>140</v>
      </c>
      <c r="O11" s="171" t="s">
        <v>2269</v>
      </c>
      <c r="P11" s="171" t="s">
        <v>139</v>
      </c>
      <c r="Q11" s="232">
        <v>2.82352941176471</v>
      </c>
      <c r="R11" s="172">
        <v>7.45323529411765</v>
      </c>
      <c r="S11" s="171" t="s">
        <v>3357</v>
      </c>
      <c r="T11" s="171">
        <v>17</v>
      </c>
      <c r="U11" s="147"/>
    </row>
    <row r="12" spans="1:21" ht="16.5" customHeight="1">
      <c r="A12" s="148">
        <f t="shared" si="0"/>
        <v>3</v>
      </c>
      <c r="B12" s="6" t="s">
        <v>142</v>
      </c>
      <c r="C12" s="6" t="s">
        <v>2505</v>
      </c>
      <c r="D12" s="6" t="s">
        <v>143</v>
      </c>
      <c r="E12" s="6" t="s">
        <v>139</v>
      </c>
      <c r="F12" s="6">
        <v>17</v>
      </c>
      <c r="G12" s="118">
        <v>2.82352941176471</v>
      </c>
      <c r="H12" s="230">
        <v>82</v>
      </c>
      <c r="I12" s="6" t="s">
        <v>2127</v>
      </c>
      <c r="J12" s="231">
        <v>290000</v>
      </c>
      <c r="K12" s="6">
        <f t="shared" si="1"/>
        <v>1450000</v>
      </c>
      <c r="L12" s="6"/>
      <c r="M12" s="170" t="s">
        <v>143</v>
      </c>
      <c r="N12" s="171" t="s">
        <v>142</v>
      </c>
      <c r="O12" s="171" t="s">
        <v>2505</v>
      </c>
      <c r="P12" s="171" t="s">
        <v>139</v>
      </c>
      <c r="Q12" s="232">
        <v>2.82352941176471</v>
      </c>
      <c r="R12" s="172">
        <v>7.51294117647059</v>
      </c>
      <c r="S12" s="171" t="s">
        <v>3357</v>
      </c>
      <c r="T12" s="171">
        <v>17</v>
      </c>
      <c r="U12" s="147"/>
    </row>
    <row r="13" spans="1:21" ht="16.5" customHeight="1">
      <c r="A13" s="148">
        <f t="shared" si="0"/>
        <v>4</v>
      </c>
      <c r="B13" s="6" t="s">
        <v>144</v>
      </c>
      <c r="C13" s="6" t="s">
        <v>2906</v>
      </c>
      <c r="D13" s="6" t="s">
        <v>145</v>
      </c>
      <c r="E13" s="6" t="s">
        <v>139</v>
      </c>
      <c r="F13" s="6">
        <v>17</v>
      </c>
      <c r="G13" s="118">
        <v>2.76470588235294</v>
      </c>
      <c r="H13" s="230">
        <v>86</v>
      </c>
      <c r="I13" s="6" t="s">
        <v>2127</v>
      </c>
      <c r="J13" s="231">
        <v>290000</v>
      </c>
      <c r="K13" s="6">
        <f t="shared" si="1"/>
        <v>1450000</v>
      </c>
      <c r="L13" s="6"/>
      <c r="M13" s="170" t="s">
        <v>145</v>
      </c>
      <c r="N13" s="171" t="s">
        <v>144</v>
      </c>
      <c r="O13" s="171" t="s">
        <v>2906</v>
      </c>
      <c r="P13" s="171" t="s">
        <v>139</v>
      </c>
      <c r="Q13" s="232">
        <v>2.76470588235294</v>
      </c>
      <c r="R13" s="172">
        <v>7.05921568627451</v>
      </c>
      <c r="S13" s="171" t="s">
        <v>3357</v>
      </c>
      <c r="T13" s="171">
        <v>17</v>
      </c>
      <c r="U13" s="147"/>
    </row>
    <row r="14" spans="1:21" ht="16.5" customHeight="1">
      <c r="A14" s="148">
        <f t="shared" si="0"/>
        <v>5</v>
      </c>
      <c r="B14" s="6" t="s">
        <v>146</v>
      </c>
      <c r="C14" s="6" t="s">
        <v>2245</v>
      </c>
      <c r="D14" s="6" t="s">
        <v>147</v>
      </c>
      <c r="E14" s="6" t="s">
        <v>139</v>
      </c>
      <c r="F14" s="6">
        <v>17</v>
      </c>
      <c r="G14" s="118">
        <v>2.70588235294118</v>
      </c>
      <c r="H14" s="230">
        <v>75</v>
      </c>
      <c r="I14" s="6" t="s">
        <v>3120</v>
      </c>
      <c r="J14" s="231">
        <v>290000</v>
      </c>
      <c r="K14" s="6">
        <f t="shared" si="1"/>
        <v>1450000</v>
      </c>
      <c r="L14" s="6"/>
      <c r="M14" s="170" t="s">
        <v>147</v>
      </c>
      <c r="N14" s="171" t="s">
        <v>146</v>
      </c>
      <c r="O14" s="171" t="s">
        <v>2245</v>
      </c>
      <c r="P14" s="171" t="s">
        <v>139</v>
      </c>
      <c r="Q14" s="232">
        <v>2.70588235294118</v>
      </c>
      <c r="R14" s="172">
        <v>7.20029411764706</v>
      </c>
      <c r="S14" s="171" t="s">
        <v>3357</v>
      </c>
      <c r="T14" s="171">
        <v>17</v>
      </c>
      <c r="U14" s="147"/>
    </row>
    <row r="15" spans="1:21" ht="16.5" customHeight="1">
      <c r="A15" s="148">
        <f t="shared" si="0"/>
        <v>6</v>
      </c>
      <c r="B15" s="6" t="s">
        <v>148</v>
      </c>
      <c r="C15" s="6" t="s">
        <v>2887</v>
      </c>
      <c r="D15" s="6" t="s">
        <v>149</v>
      </c>
      <c r="E15" s="6" t="s">
        <v>139</v>
      </c>
      <c r="F15" s="6">
        <v>17</v>
      </c>
      <c r="G15" s="118">
        <v>2.64705882352941</v>
      </c>
      <c r="H15" s="230">
        <v>80</v>
      </c>
      <c r="I15" s="6" t="s">
        <v>2127</v>
      </c>
      <c r="J15" s="231">
        <v>290000</v>
      </c>
      <c r="K15" s="6">
        <f t="shared" si="1"/>
        <v>1450000</v>
      </c>
      <c r="L15" s="6"/>
      <c r="M15" s="170" t="s">
        <v>149</v>
      </c>
      <c r="N15" s="171" t="s">
        <v>148</v>
      </c>
      <c r="O15" s="171" t="s">
        <v>2887</v>
      </c>
      <c r="P15" s="171" t="s">
        <v>139</v>
      </c>
      <c r="Q15" s="232">
        <v>2.64705882352941</v>
      </c>
      <c r="R15" s="172">
        <v>6.99254901960784</v>
      </c>
      <c r="S15" s="171" t="s">
        <v>3357</v>
      </c>
      <c r="T15" s="171">
        <v>17</v>
      </c>
      <c r="U15" s="147"/>
    </row>
    <row r="16" spans="1:21" ht="16.5" customHeight="1">
      <c r="A16" s="148">
        <f t="shared" si="0"/>
        <v>7</v>
      </c>
      <c r="B16" s="6" t="s">
        <v>150</v>
      </c>
      <c r="C16" s="6" t="s">
        <v>2901</v>
      </c>
      <c r="D16" s="6" t="s">
        <v>151</v>
      </c>
      <c r="E16" s="6" t="s">
        <v>152</v>
      </c>
      <c r="F16" s="6">
        <v>17</v>
      </c>
      <c r="G16" s="118">
        <v>2.64705882352941</v>
      </c>
      <c r="H16" s="230">
        <v>72</v>
      </c>
      <c r="I16" s="6" t="s">
        <v>3120</v>
      </c>
      <c r="J16" s="231">
        <v>290000</v>
      </c>
      <c r="K16" s="6">
        <f t="shared" si="1"/>
        <v>1450000</v>
      </c>
      <c r="L16" s="6"/>
      <c r="M16" s="170" t="s">
        <v>151</v>
      </c>
      <c r="N16" s="171" t="s">
        <v>150</v>
      </c>
      <c r="O16" s="171" t="s">
        <v>2901</v>
      </c>
      <c r="P16" s="171" t="s">
        <v>152</v>
      </c>
      <c r="Q16" s="232">
        <v>2.64705882352941</v>
      </c>
      <c r="R16" s="172">
        <v>6.86666666666667</v>
      </c>
      <c r="S16" s="171" t="s">
        <v>3357</v>
      </c>
      <c r="T16" s="171">
        <v>17</v>
      </c>
      <c r="U16" s="147"/>
    </row>
    <row r="17" spans="1:21" ht="16.5" customHeight="1">
      <c r="A17" s="148">
        <f t="shared" si="0"/>
        <v>8</v>
      </c>
      <c r="B17" s="6" t="s">
        <v>153</v>
      </c>
      <c r="C17" s="6" t="s">
        <v>154</v>
      </c>
      <c r="D17" s="6" t="s">
        <v>155</v>
      </c>
      <c r="E17" s="6" t="s">
        <v>152</v>
      </c>
      <c r="F17" s="6">
        <v>17</v>
      </c>
      <c r="G17" s="118">
        <v>2.64705882352941</v>
      </c>
      <c r="H17" s="230">
        <v>80</v>
      </c>
      <c r="I17" s="6" t="s">
        <v>2127</v>
      </c>
      <c r="J17" s="231">
        <v>290000</v>
      </c>
      <c r="K17" s="6">
        <f t="shared" si="1"/>
        <v>1450000</v>
      </c>
      <c r="L17" s="6"/>
      <c r="M17" s="170" t="s">
        <v>155</v>
      </c>
      <c r="N17" s="171" t="s">
        <v>153</v>
      </c>
      <c r="O17" s="171" t="s">
        <v>154</v>
      </c>
      <c r="P17" s="171" t="s">
        <v>152</v>
      </c>
      <c r="Q17" s="232">
        <v>2.64705882352941</v>
      </c>
      <c r="R17" s="172">
        <v>7.11823529411765</v>
      </c>
      <c r="S17" s="171" t="s">
        <v>3357</v>
      </c>
      <c r="T17" s="171">
        <v>17</v>
      </c>
      <c r="U17" s="147"/>
    </row>
    <row r="18" spans="1:21" ht="16.5" customHeight="1">
      <c r="A18" s="148">
        <f t="shared" si="0"/>
        <v>9</v>
      </c>
      <c r="B18" s="6" t="s">
        <v>140</v>
      </c>
      <c r="C18" s="6" t="s">
        <v>2269</v>
      </c>
      <c r="D18" s="6" t="s">
        <v>156</v>
      </c>
      <c r="E18" s="6" t="s">
        <v>152</v>
      </c>
      <c r="F18" s="6">
        <v>17</v>
      </c>
      <c r="G18" s="118">
        <v>2.64705882352941</v>
      </c>
      <c r="H18" s="230">
        <v>80</v>
      </c>
      <c r="I18" s="6" t="s">
        <v>2127</v>
      </c>
      <c r="J18" s="231">
        <v>290000</v>
      </c>
      <c r="K18" s="6">
        <f t="shared" si="1"/>
        <v>1450000</v>
      </c>
      <c r="L18" s="6"/>
      <c r="M18" s="170" t="s">
        <v>156</v>
      </c>
      <c r="N18" s="171" t="s">
        <v>140</v>
      </c>
      <c r="O18" s="171" t="s">
        <v>2269</v>
      </c>
      <c r="P18" s="171" t="s">
        <v>152</v>
      </c>
      <c r="Q18" s="232">
        <v>2.64705882352941</v>
      </c>
      <c r="R18" s="172">
        <v>6.98333333333333</v>
      </c>
      <c r="S18" s="171" t="s">
        <v>3357</v>
      </c>
      <c r="T18" s="171">
        <v>17</v>
      </c>
      <c r="U18" s="147"/>
    </row>
    <row r="19" spans="1:21" ht="16.5" customHeight="1">
      <c r="A19" s="148">
        <f t="shared" si="0"/>
        <v>10</v>
      </c>
      <c r="B19" s="12" t="s">
        <v>157</v>
      </c>
      <c r="C19" s="12" t="s">
        <v>2952</v>
      </c>
      <c r="D19" s="12" t="s">
        <v>158</v>
      </c>
      <c r="E19" s="12" t="s">
        <v>152</v>
      </c>
      <c r="F19" s="12">
        <v>17</v>
      </c>
      <c r="G19" s="233">
        <v>2.58823529411765</v>
      </c>
      <c r="H19" s="234">
        <v>77</v>
      </c>
      <c r="I19" s="12" t="s">
        <v>3120</v>
      </c>
      <c r="J19" s="235">
        <v>290000</v>
      </c>
      <c r="K19" s="12">
        <f t="shared" si="1"/>
        <v>1450000</v>
      </c>
      <c r="L19" s="12"/>
      <c r="M19" s="170" t="s">
        <v>158</v>
      </c>
      <c r="N19" s="171" t="s">
        <v>157</v>
      </c>
      <c r="O19" s="171" t="s">
        <v>2952</v>
      </c>
      <c r="P19" s="171" t="s">
        <v>152</v>
      </c>
      <c r="Q19" s="232">
        <v>2.58823529411765</v>
      </c>
      <c r="R19" s="172">
        <v>7.14882352941177</v>
      </c>
      <c r="S19" s="171" t="s">
        <v>3357</v>
      </c>
      <c r="T19" s="171">
        <v>17</v>
      </c>
      <c r="U19" s="147"/>
    </row>
    <row r="20" spans="1:12" ht="12.75">
      <c r="A20" s="161"/>
      <c r="B20" s="162"/>
      <c r="C20" s="162"/>
      <c r="D20" s="162"/>
      <c r="E20" s="162"/>
      <c r="F20" s="162"/>
      <c r="G20" s="162"/>
      <c r="H20" s="162"/>
      <c r="I20" s="162"/>
      <c r="J20" s="163"/>
      <c r="K20" s="164">
        <f>SUM(K10:K19)</f>
        <v>14500000</v>
      </c>
      <c r="L20" s="165"/>
    </row>
    <row r="21" ht="12.75">
      <c r="K21" s="162"/>
    </row>
    <row r="22" spans="7:10" ht="15.75">
      <c r="G22" s="63"/>
      <c r="H22" s="64" t="s">
        <v>2637</v>
      </c>
      <c r="I22" s="64" t="s">
        <v>2636</v>
      </c>
      <c r="J22" s="64"/>
    </row>
    <row r="23" spans="7:10" ht="15.75">
      <c r="G23" s="63"/>
      <c r="H23" s="63"/>
      <c r="I23" s="64" t="s">
        <v>2637</v>
      </c>
      <c r="J23" s="64"/>
    </row>
    <row r="24" spans="7:10" ht="12.75">
      <c r="G24" s="63"/>
      <c r="H24" s="63"/>
      <c r="I24" s="63"/>
      <c r="J24" s="65"/>
    </row>
    <row r="25" spans="7:10" ht="12.75">
      <c r="G25" s="63"/>
      <c r="H25" s="63"/>
      <c r="I25" s="63"/>
      <c r="J25" s="65"/>
    </row>
    <row r="26" spans="7:10" ht="12.75">
      <c r="G26" s="63"/>
      <c r="H26" s="63"/>
      <c r="I26" s="63"/>
      <c r="J26" s="65"/>
    </row>
    <row r="27" spans="7:10" ht="12.75">
      <c r="G27" s="63"/>
      <c r="H27" s="63"/>
      <c r="I27" s="63"/>
      <c r="J27" s="65"/>
    </row>
    <row r="28" spans="7:10" ht="12.75">
      <c r="G28" s="63"/>
      <c r="H28" s="63"/>
      <c r="I28" s="63"/>
      <c r="J28" s="65"/>
    </row>
    <row r="29" spans="7:10" ht="16.5">
      <c r="G29" s="54" t="s">
        <v>2985</v>
      </c>
      <c r="H29" s="63"/>
      <c r="I29" s="63"/>
      <c r="J29" s="65"/>
    </row>
  </sheetData>
  <sheetProtection/>
  <protectedRanges>
    <protectedRange sqref="J10:J19" name="Range2"/>
  </protectedRange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34"/>
  <sheetViews>
    <sheetView zoomScale="130" zoomScaleNormal="130" workbookViewId="0" topLeftCell="A1">
      <selection activeCell="C4" sqref="C4"/>
    </sheetView>
  </sheetViews>
  <sheetFormatPr defaultColWidth="9.140625" defaultRowHeight="12.75"/>
  <cols>
    <col min="1" max="1" width="4.28125" style="259" customWidth="1"/>
    <col min="2" max="2" width="16.7109375" style="0" customWidth="1"/>
    <col min="3" max="3" width="7.28125" style="0" customWidth="1"/>
    <col min="4" max="4" width="10.28125" style="0" customWidth="1"/>
    <col min="5" max="5" width="7.7109375" style="0" customWidth="1"/>
    <col min="6" max="6" width="7.00390625" style="166" customWidth="1"/>
    <col min="7" max="7" width="7.28125" style="0" customWidth="1"/>
    <col min="8" max="8" width="6.28125" style="0" hidden="1" customWidth="1"/>
    <col min="9" max="9" width="6.57421875" style="0" customWidth="1"/>
    <col min="10" max="10" width="8.7109375" style="0" customWidth="1"/>
    <col min="11" max="11" width="11.8515625" style="65" customWidth="1"/>
    <col min="12" max="12" width="11.421875" style="0" customWidth="1"/>
    <col min="13" max="16384" width="6.8515625" style="0" customWidth="1"/>
  </cols>
  <sheetData>
    <row r="1" spans="1:11" ht="16.5">
      <c r="A1" s="55" t="s">
        <v>2623</v>
      </c>
      <c r="B1" s="55"/>
      <c r="C1" s="55"/>
      <c r="D1" s="55"/>
      <c r="E1" s="55"/>
      <c r="F1" s="55"/>
      <c r="G1" s="55"/>
      <c r="H1" s="55"/>
      <c r="I1" s="47"/>
      <c r="J1" s="55"/>
      <c r="K1" s="227"/>
    </row>
    <row r="2" spans="1:11" ht="18">
      <c r="A2" s="55" t="s">
        <v>2633</v>
      </c>
      <c r="B2" s="55"/>
      <c r="C2" s="55"/>
      <c r="D2" s="55"/>
      <c r="E2" s="55"/>
      <c r="F2" s="55"/>
      <c r="G2" s="55"/>
      <c r="H2" s="55"/>
      <c r="I2" s="47"/>
      <c r="J2" s="55"/>
      <c r="K2" s="227"/>
    </row>
    <row r="3" spans="1:10" ht="18">
      <c r="A3" s="49"/>
      <c r="B3" s="49"/>
      <c r="C3" s="49"/>
      <c r="D3" s="49"/>
      <c r="E3" s="49"/>
      <c r="F3" s="49"/>
      <c r="G3" s="49"/>
      <c r="H3" s="49"/>
      <c r="I3" s="50"/>
      <c r="J3" s="49"/>
    </row>
    <row r="4" spans="1:10" ht="18">
      <c r="A4" s="49"/>
      <c r="B4" s="49"/>
      <c r="C4" s="49"/>
      <c r="D4" s="49"/>
      <c r="E4" s="49"/>
      <c r="F4" s="49"/>
      <c r="G4" s="49"/>
      <c r="H4" s="49"/>
      <c r="I4" s="50"/>
      <c r="J4" s="49"/>
    </row>
    <row r="5" spans="1:10" ht="19.5">
      <c r="A5" s="49"/>
      <c r="B5" s="55" t="s">
        <v>2639</v>
      </c>
      <c r="C5" s="49"/>
      <c r="D5" s="51"/>
      <c r="E5" s="49"/>
      <c r="F5" s="49"/>
      <c r="G5" s="49"/>
      <c r="H5" s="49"/>
      <c r="I5" s="50"/>
      <c r="J5" s="49"/>
    </row>
    <row r="6" spans="1:11" ht="18">
      <c r="A6" s="49"/>
      <c r="B6" s="135" t="s">
        <v>159</v>
      </c>
      <c r="C6" s="136"/>
      <c r="D6" s="135"/>
      <c r="E6" s="135"/>
      <c r="F6" s="135"/>
      <c r="G6" s="135"/>
      <c r="H6" s="135"/>
      <c r="I6" s="137"/>
      <c r="J6" s="125"/>
      <c r="K6" s="228"/>
    </row>
    <row r="7" spans="1:10" ht="18">
      <c r="A7" s="49"/>
      <c r="B7" s="52" t="s">
        <v>2632</v>
      </c>
      <c r="C7" s="53"/>
      <c r="D7" s="54"/>
      <c r="E7" s="49"/>
      <c r="F7" s="49"/>
      <c r="G7" s="49"/>
      <c r="H7" s="49"/>
      <c r="I7" s="50"/>
      <c r="J7" s="49"/>
    </row>
    <row r="8" spans="1:12" ht="18">
      <c r="A8" s="138"/>
      <c r="B8" s="139"/>
      <c r="C8" s="140"/>
      <c r="D8" s="141"/>
      <c r="E8" s="138"/>
      <c r="F8" s="138"/>
      <c r="G8" s="138"/>
      <c r="H8" s="138"/>
      <c r="I8" s="142"/>
      <c r="J8" s="138"/>
      <c r="K8" s="229"/>
      <c r="L8" s="143"/>
    </row>
    <row r="9" spans="1:13" ht="15.75" customHeight="1">
      <c r="A9" s="144" t="s">
        <v>2624</v>
      </c>
      <c r="B9" s="145" t="s">
        <v>2635</v>
      </c>
      <c r="C9" s="145" t="s">
        <v>2634</v>
      </c>
      <c r="D9" s="145" t="s">
        <v>2299</v>
      </c>
      <c r="E9" s="145" t="s">
        <v>2625</v>
      </c>
      <c r="F9" s="145" t="s">
        <v>2626</v>
      </c>
      <c r="G9" s="145" t="s">
        <v>2627</v>
      </c>
      <c r="H9" s="145" t="s">
        <v>2626</v>
      </c>
      <c r="I9" s="145" t="s">
        <v>2628</v>
      </c>
      <c r="J9" s="68" t="s">
        <v>2629</v>
      </c>
      <c r="K9" s="68" t="s">
        <v>2630</v>
      </c>
      <c r="L9" s="145" t="s">
        <v>2631</v>
      </c>
      <c r="M9" s="147"/>
    </row>
    <row r="10" spans="1:30" ht="15.75" customHeight="1">
      <c r="A10" s="236">
        <v>1</v>
      </c>
      <c r="B10" s="237" t="s">
        <v>2977</v>
      </c>
      <c r="C10" s="237" t="s">
        <v>2250</v>
      </c>
      <c r="D10" s="238" t="s">
        <v>160</v>
      </c>
      <c r="E10" s="239" t="s">
        <v>161</v>
      </c>
      <c r="F10" s="148">
        <v>13</v>
      </c>
      <c r="G10" s="240">
        <v>3.4615384615384617</v>
      </c>
      <c r="H10" s="178">
        <v>89</v>
      </c>
      <c r="I10" s="153" t="s">
        <v>2127</v>
      </c>
      <c r="J10" s="241">
        <v>320000</v>
      </c>
      <c r="K10" s="152">
        <f>J10*5</f>
        <v>1600000</v>
      </c>
      <c r="L10" s="242"/>
      <c r="M10" s="243"/>
      <c r="N10" s="244"/>
      <c r="O10" s="244"/>
      <c r="P10" s="244"/>
      <c r="Q10" s="244"/>
      <c r="R10" s="244"/>
      <c r="S10" s="244"/>
      <c r="T10" s="244"/>
      <c r="U10" s="244"/>
      <c r="V10" s="244"/>
      <c r="W10" s="245"/>
      <c r="X10" s="245"/>
      <c r="Y10" s="244"/>
      <c r="Z10" s="245"/>
      <c r="AA10" s="246"/>
      <c r="AB10" s="246"/>
      <c r="AC10" s="247"/>
      <c r="AD10" s="248">
        <v>3.4615384615384617</v>
      </c>
    </row>
    <row r="11" spans="1:30" ht="15.75" customHeight="1">
      <c r="A11" s="236">
        <f>A10+1</f>
        <v>2</v>
      </c>
      <c r="B11" s="237" t="s">
        <v>2939</v>
      </c>
      <c r="C11" s="237" t="s">
        <v>2915</v>
      </c>
      <c r="D11" s="238" t="s">
        <v>162</v>
      </c>
      <c r="E11" s="239" t="s">
        <v>161</v>
      </c>
      <c r="F11" s="148">
        <v>13</v>
      </c>
      <c r="G11" s="240">
        <v>3.0769230769230775</v>
      </c>
      <c r="H11" s="178">
        <v>81</v>
      </c>
      <c r="I11" s="153" t="s">
        <v>2127</v>
      </c>
      <c r="J11" s="241">
        <v>290000</v>
      </c>
      <c r="K11" s="152">
        <f aca="true" t="shared" si="0" ref="K11:K21">J11*5</f>
        <v>1450000</v>
      </c>
      <c r="L11" s="242"/>
      <c r="M11" s="243"/>
      <c r="N11" s="244"/>
      <c r="O11" s="244"/>
      <c r="P11" s="244"/>
      <c r="Q11" s="244"/>
      <c r="R11" s="244"/>
      <c r="S11" s="244"/>
      <c r="T11" s="244"/>
      <c r="U11" s="244"/>
      <c r="V11" s="244"/>
      <c r="W11" s="245"/>
      <c r="X11" s="245"/>
      <c r="Y11" s="244"/>
      <c r="Z11" s="245"/>
      <c r="AA11" s="246"/>
      <c r="AB11" s="246"/>
      <c r="AC11" s="249"/>
      <c r="AD11" s="248">
        <v>3.0769230769230775</v>
      </c>
    </row>
    <row r="12" spans="1:30" ht="15.75" customHeight="1">
      <c r="A12" s="236">
        <f aca="true" t="shared" si="1" ref="A12:A21">A11+1</f>
        <v>3</v>
      </c>
      <c r="B12" s="237" t="s">
        <v>163</v>
      </c>
      <c r="C12" s="237" t="s">
        <v>2906</v>
      </c>
      <c r="D12" s="238" t="s">
        <v>164</v>
      </c>
      <c r="E12" s="239" t="s">
        <v>165</v>
      </c>
      <c r="F12" s="148">
        <v>13</v>
      </c>
      <c r="G12" s="240">
        <v>3.0769230769230775</v>
      </c>
      <c r="H12" s="178">
        <v>84</v>
      </c>
      <c r="I12" s="153" t="s">
        <v>2127</v>
      </c>
      <c r="J12" s="241">
        <v>290000</v>
      </c>
      <c r="K12" s="152">
        <f t="shared" si="0"/>
        <v>1450000</v>
      </c>
      <c r="L12" s="242"/>
      <c r="M12" s="243"/>
      <c r="N12" s="244"/>
      <c r="O12" s="244"/>
      <c r="P12" s="244"/>
      <c r="Q12" s="244"/>
      <c r="R12" s="244"/>
      <c r="S12" s="244"/>
      <c r="T12" s="244"/>
      <c r="U12" s="244"/>
      <c r="V12" s="244"/>
      <c r="W12" s="245"/>
      <c r="X12" s="245"/>
      <c r="Y12" s="244"/>
      <c r="Z12" s="245"/>
      <c r="AA12" s="246"/>
      <c r="AB12" s="246"/>
      <c r="AC12" s="249"/>
      <c r="AD12" s="248">
        <v>3.0769230769230775</v>
      </c>
    </row>
    <row r="13" spans="1:30" ht="15.75" customHeight="1">
      <c r="A13" s="236">
        <f t="shared" si="1"/>
        <v>4</v>
      </c>
      <c r="B13" s="237" t="s">
        <v>2903</v>
      </c>
      <c r="C13" s="237" t="s">
        <v>2260</v>
      </c>
      <c r="D13" s="238" t="s">
        <v>166</v>
      </c>
      <c r="E13" s="239" t="s">
        <v>165</v>
      </c>
      <c r="F13" s="148">
        <v>13</v>
      </c>
      <c r="G13" s="240">
        <v>3.0769230769230775</v>
      </c>
      <c r="H13" s="178">
        <v>83</v>
      </c>
      <c r="I13" s="153" t="s">
        <v>2127</v>
      </c>
      <c r="J13" s="241">
        <v>290000</v>
      </c>
      <c r="K13" s="152">
        <f t="shared" si="0"/>
        <v>1450000</v>
      </c>
      <c r="L13" s="242"/>
      <c r="M13" s="243"/>
      <c r="N13" s="244"/>
      <c r="O13" s="244"/>
      <c r="P13" s="244"/>
      <c r="Q13" s="244"/>
      <c r="R13" s="244"/>
      <c r="S13" s="244"/>
      <c r="T13" s="244"/>
      <c r="U13" s="244"/>
      <c r="V13" s="244"/>
      <c r="W13" s="245"/>
      <c r="X13" s="245"/>
      <c r="Y13" s="244"/>
      <c r="Z13" s="245"/>
      <c r="AA13" s="246"/>
      <c r="AB13" s="246"/>
      <c r="AC13" s="250"/>
      <c r="AD13" s="248">
        <v>3.0769230769230775</v>
      </c>
    </row>
    <row r="14" spans="1:30" ht="15.75" customHeight="1">
      <c r="A14" s="236">
        <f t="shared" si="1"/>
        <v>5</v>
      </c>
      <c r="B14" s="237" t="s">
        <v>2939</v>
      </c>
      <c r="C14" s="237" t="s">
        <v>167</v>
      </c>
      <c r="D14" s="238" t="s">
        <v>168</v>
      </c>
      <c r="E14" s="239" t="s">
        <v>165</v>
      </c>
      <c r="F14" s="148">
        <v>13</v>
      </c>
      <c r="G14" s="240">
        <v>3.0769230769230775</v>
      </c>
      <c r="H14" s="178">
        <v>85</v>
      </c>
      <c r="I14" s="153" t="s">
        <v>2127</v>
      </c>
      <c r="J14" s="241">
        <v>290000</v>
      </c>
      <c r="K14" s="152">
        <f t="shared" si="0"/>
        <v>1450000</v>
      </c>
      <c r="L14" s="242"/>
      <c r="M14" s="243"/>
      <c r="N14" s="244"/>
      <c r="O14" s="244"/>
      <c r="P14" s="244"/>
      <c r="Q14" s="244"/>
      <c r="R14" s="244"/>
      <c r="S14" s="244"/>
      <c r="T14" s="244"/>
      <c r="U14" s="244"/>
      <c r="V14" s="244"/>
      <c r="W14" s="245"/>
      <c r="X14" s="245"/>
      <c r="Y14" s="244"/>
      <c r="Z14" s="245"/>
      <c r="AA14" s="246"/>
      <c r="AB14" s="246"/>
      <c r="AC14" s="249"/>
      <c r="AD14" s="248">
        <v>3.0769230769230775</v>
      </c>
    </row>
    <row r="15" spans="1:30" ht="15.75" customHeight="1">
      <c r="A15" s="236">
        <f t="shared" si="1"/>
        <v>6</v>
      </c>
      <c r="B15" s="237" t="s">
        <v>3053</v>
      </c>
      <c r="C15" s="237" t="s">
        <v>2595</v>
      </c>
      <c r="D15" s="238" t="s">
        <v>169</v>
      </c>
      <c r="E15" s="239" t="s">
        <v>165</v>
      </c>
      <c r="F15" s="148">
        <v>13</v>
      </c>
      <c r="G15" s="240">
        <v>3.0769230769230775</v>
      </c>
      <c r="H15" s="178">
        <v>82</v>
      </c>
      <c r="I15" s="153" t="s">
        <v>2127</v>
      </c>
      <c r="J15" s="241">
        <v>290000</v>
      </c>
      <c r="K15" s="152">
        <f t="shared" si="0"/>
        <v>1450000</v>
      </c>
      <c r="L15" s="242"/>
      <c r="M15" s="243"/>
      <c r="N15" s="244"/>
      <c r="O15" s="244"/>
      <c r="P15" s="244"/>
      <c r="Q15" s="244"/>
      <c r="R15" s="244"/>
      <c r="S15" s="244"/>
      <c r="T15" s="244"/>
      <c r="U15" s="244"/>
      <c r="V15" s="244"/>
      <c r="W15" s="245"/>
      <c r="X15" s="245"/>
      <c r="Y15" s="244"/>
      <c r="Z15" s="245"/>
      <c r="AA15" s="246"/>
      <c r="AB15" s="246"/>
      <c r="AC15" s="249"/>
      <c r="AD15" s="248">
        <v>3.0769230769230775</v>
      </c>
    </row>
    <row r="16" spans="1:30" ht="15.75" customHeight="1">
      <c r="A16" s="236">
        <f t="shared" si="1"/>
        <v>7</v>
      </c>
      <c r="B16" s="237" t="s">
        <v>2059</v>
      </c>
      <c r="C16" s="237" t="s">
        <v>2905</v>
      </c>
      <c r="D16" s="238" t="s">
        <v>170</v>
      </c>
      <c r="E16" s="239" t="s">
        <v>161</v>
      </c>
      <c r="F16" s="148">
        <v>13</v>
      </c>
      <c r="G16" s="240">
        <v>3</v>
      </c>
      <c r="H16" s="178">
        <v>85</v>
      </c>
      <c r="I16" s="153" t="s">
        <v>2127</v>
      </c>
      <c r="J16" s="241">
        <v>290000</v>
      </c>
      <c r="K16" s="152">
        <f t="shared" si="0"/>
        <v>1450000</v>
      </c>
      <c r="L16" s="242"/>
      <c r="M16" s="243"/>
      <c r="N16" s="244"/>
      <c r="O16" s="244"/>
      <c r="P16" s="244"/>
      <c r="Q16" s="244"/>
      <c r="R16" s="244"/>
      <c r="S16" s="244"/>
      <c r="T16" s="244"/>
      <c r="U16" s="244"/>
      <c r="V16" s="244"/>
      <c r="W16" s="245"/>
      <c r="X16" s="245"/>
      <c r="Y16" s="244"/>
      <c r="Z16" s="245"/>
      <c r="AA16" s="246"/>
      <c r="AB16" s="246"/>
      <c r="AC16" s="249"/>
      <c r="AD16" s="248">
        <v>3</v>
      </c>
    </row>
    <row r="17" spans="1:30" ht="15.75" customHeight="1">
      <c r="A17" s="236">
        <f t="shared" si="1"/>
        <v>8</v>
      </c>
      <c r="B17" s="237" t="s">
        <v>2359</v>
      </c>
      <c r="C17" s="237" t="s">
        <v>2884</v>
      </c>
      <c r="D17" s="238" t="s">
        <v>171</v>
      </c>
      <c r="E17" s="239" t="s">
        <v>161</v>
      </c>
      <c r="F17" s="148">
        <v>13</v>
      </c>
      <c r="G17" s="240">
        <v>2.9230769230769225</v>
      </c>
      <c r="H17" s="178">
        <v>73</v>
      </c>
      <c r="I17" s="153" t="s">
        <v>3120</v>
      </c>
      <c r="J17" s="241">
        <v>290000</v>
      </c>
      <c r="K17" s="152">
        <f t="shared" si="0"/>
        <v>1450000</v>
      </c>
      <c r="L17" s="242"/>
      <c r="M17" s="243"/>
      <c r="N17" s="244"/>
      <c r="O17" s="244"/>
      <c r="P17" s="244"/>
      <c r="Q17" s="244"/>
      <c r="R17" s="244"/>
      <c r="S17" s="244"/>
      <c r="T17" s="244"/>
      <c r="U17" s="244"/>
      <c r="V17" s="244"/>
      <c r="W17" s="245"/>
      <c r="X17" s="245"/>
      <c r="Y17" s="244"/>
      <c r="Z17" s="245"/>
      <c r="AA17" s="246"/>
      <c r="AB17" s="246"/>
      <c r="AC17" s="249"/>
      <c r="AD17" s="248">
        <v>2.9230769230769225</v>
      </c>
    </row>
    <row r="18" spans="1:30" ht="15.75" customHeight="1">
      <c r="A18" s="236">
        <f t="shared" si="1"/>
        <v>9</v>
      </c>
      <c r="B18" s="237" t="s">
        <v>2886</v>
      </c>
      <c r="C18" s="237" t="s">
        <v>2923</v>
      </c>
      <c r="D18" s="238" t="s">
        <v>172</v>
      </c>
      <c r="E18" s="239" t="s">
        <v>165</v>
      </c>
      <c r="F18" s="148">
        <v>13</v>
      </c>
      <c r="G18" s="240">
        <v>2.9230769230769225</v>
      </c>
      <c r="H18" s="178">
        <v>82</v>
      </c>
      <c r="I18" s="153" t="s">
        <v>2127</v>
      </c>
      <c r="J18" s="241">
        <v>290000</v>
      </c>
      <c r="K18" s="152">
        <f t="shared" si="0"/>
        <v>1450000</v>
      </c>
      <c r="L18" s="242"/>
      <c r="M18" s="243"/>
      <c r="N18" s="244"/>
      <c r="O18" s="244"/>
      <c r="P18" s="244"/>
      <c r="Q18" s="244"/>
      <c r="R18" s="244"/>
      <c r="S18" s="244"/>
      <c r="T18" s="244"/>
      <c r="U18" s="244"/>
      <c r="V18" s="244"/>
      <c r="W18" s="245"/>
      <c r="X18" s="245"/>
      <c r="Y18" s="244"/>
      <c r="Z18" s="245"/>
      <c r="AA18" s="246"/>
      <c r="AB18" s="246"/>
      <c r="AC18" s="249"/>
      <c r="AD18" s="248">
        <v>2.9230769230769225</v>
      </c>
    </row>
    <row r="19" spans="1:30" ht="15.75" customHeight="1">
      <c r="A19" s="236">
        <f t="shared" si="1"/>
        <v>10</v>
      </c>
      <c r="B19" s="237" t="s">
        <v>2369</v>
      </c>
      <c r="C19" s="237" t="s">
        <v>2297</v>
      </c>
      <c r="D19" s="238" t="s">
        <v>173</v>
      </c>
      <c r="E19" s="239" t="s">
        <v>165</v>
      </c>
      <c r="F19" s="148">
        <v>13</v>
      </c>
      <c r="G19" s="240">
        <v>2.8461538461538463</v>
      </c>
      <c r="H19" s="178">
        <v>82</v>
      </c>
      <c r="I19" s="153" t="s">
        <v>2127</v>
      </c>
      <c r="J19" s="241">
        <v>290000</v>
      </c>
      <c r="K19" s="152">
        <f t="shared" si="0"/>
        <v>1450000</v>
      </c>
      <c r="L19" s="242"/>
      <c r="M19" s="243"/>
      <c r="N19" s="244"/>
      <c r="O19" s="244"/>
      <c r="P19" s="244"/>
      <c r="Q19" s="244"/>
      <c r="R19" s="244"/>
      <c r="S19" s="244"/>
      <c r="T19" s="244"/>
      <c r="U19" s="244"/>
      <c r="V19" s="244"/>
      <c r="W19" s="245"/>
      <c r="X19" s="245"/>
      <c r="Y19" s="244"/>
      <c r="Z19" s="245"/>
      <c r="AA19" s="246"/>
      <c r="AB19" s="246"/>
      <c r="AC19" s="249"/>
      <c r="AD19" s="248">
        <v>2.8461538461538463</v>
      </c>
    </row>
    <row r="20" spans="1:30" ht="15.75" customHeight="1">
      <c r="A20" s="236">
        <f t="shared" si="1"/>
        <v>11</v>
      </c>
      <c r="B20" s="237" t="s">
        <v>2907</v>
      </c>
      <c r="C20" s="237" t="s">
        <v>2980</v>
      </c>
      <c r="D20" s="238" t="s">
        <v>174</v>
      </c>
      <c r="E20" s="239" t="s">
        <v>165</v>
      </c>
      <c r="F20" s="148">
        <v>13</v>
      </c>
      <c r="G20" s="240">
        <v>2.8461538461538463</v>
      </c>
      <c r="H20" s="178">
        <v>82</v>
      </c>
      <c r="I20" s="153" t="s">
        <v>2127</v>
      </c>
      <c r="J20" s="241">
        <v>290000</v>
      </c>
      <c r="K20" s="152">
        <f t="shared" si="0"/>
        <v>1450000</v>
      </c>
      <c r="L20" s="242"/>
      <c r="M20" s="243"/>
      <c r="N20" s="244"/>
      <c r="O20" s="244"/>
      <c r="P20" s="244"/>
      <c r="Q20" s="244"/>
      <c r="R20" s="244"/>
      <c r="S20" s="244"/>
      <c r="T20" s="244"/>
      <c r="U20" s="244"/>
      <c r="V20" s="244"/>
      <c r="W20" s="245"/>
      <c r="X20" s="245"/>
      <c r="Y20" s="244"/>
      <c r="Z20" s="245"/>
      <c r="AA20" s="246"/>
      <c r="AB20" s="246"/>
      <c r="AC20" s="249"/>
      <c r="AD20" s="248">
        <v>2.8461538461538463</v>
      </c>
    </row>
    <row r="21" spans="1:30" ht="15.75" customHeight="1">
      <c r="A21" s="236">
        <f t="shared" si="1"/>
        <v>12</v>
      </c>
      <c r="B21" s="251" t="s">
        <v>175</v>
      </c>
      <c r="C21" s="251" t="s">
        <v>2887</v>
      </c>
      <c r="D21" s="252" t="s">
        <v>176</v>
      </c>
      <c r="E21" s="253" t="s">
        <v>165</v>
      </c>
      <c r="F21" s="156">
        <v>13</v>
      </c>
      <c r="G21" s="254">
        <v>2.8461538461538463</v>
      </c>
      <c r="H21" s="199">
        <v>80</v>
      </c>
      <c r="I21" s="159" t="s">
        <v>2127</v>
      </c>
      <c r="J21" s="255">
        <v>290000</v>
      </c>
      <c r="K21" s="158">
        <f t="shared" si="0"/>
        <v>1450000</v>
      </c>
      <c r="L21" s="256"/>
      <c r="M21" s="243"/>
      <c r="N21" s="244"/>
      <c r="O21" s="244"/>
      <c r="P21" s="244"/>
      <c r="Q21" s="244"/>
      <c r="R21" s="244"/>
      <c r="S21" s="244"/>
      <c r="T21" s="244"/>
      <c r="U21" s="244"/>
      <c r="V21" s="244"/>
      <c r="W21" s="245"/>
      <c r="X21" s="245"/>
      <c r="Y21" s="244"/>
      <c r="Z21" s="245"/>
      <c r="AA21" s="246"/>
      <c r="AB21" s="246"/>
      <c r="AC21" s="250"/>
      <c r="AD21" s="248">
        <v>2.8461538461538463</v>
      </c>
    </row>
    <row r="22" spans="1:12" ht="12.75">
      <c r="A22" s="257"/>
      <c r="B22" s="162"/>
      <c r="C22" s="162"/>
      <c r="D22" s="162"/>
      <c r="E22" s="162"/>
      <c r="F22" s="161"/>
      <c r="G22" s="162"/>
      <c r="H22" s="162"/>
      <c r="I22" s="162"/>
      <c r="J22" s="162"/>
      <c r="K22" s="258">
        <f>SUM(K10:K21)</f>
        <v>17550000</v>
      </c>
      <c r="L22" s="162"/>
    </row>
    <row r="25" spans="7:11" ht="15.75">
      <c r="G25" s="63"/>
      <c r="H25" s="64" t="s">
        <v>2637</v>
      </c>
      <c r="I25" s="64" t="s">
        <v>2636</v>
      </c>
      <c r="J25" s="64"/>
      <c r="K25"/>
    </row>
    <row r="26" spans="7:11" ht="15.75">
      <c r="G26" s="63"/>
      <c r="H26" s="63"/>
      <c r="I26" s="64" t="s">
        <v>2637</v>
      </c>
      <c r="J26" s="64"/>
      <c r="K26"/>
    </row>
    <row r="27" spans="7:11" ht="12.75">
      <c r="G27" s="63"/>
      <c r="H27" s="63"/>
      <c r="I27" s="63"/>
      <c r="J27" s="65"/>
      <c r="K27"/>
    </row>
    <row r="28" spans="7:11" ht="12.75">
      <c r="G28" s="63"/>
      <c r="H28" s="63"/>
      <c r="I28" s="63"/>
      <c r="J28" s="65"/>
      <c r="K28"/>
    </row>
    <row r="29" spans="7:11" ht="12.75">
      <c r="G29" s="63"/>
      <c r="H29" s="63"/>
      <c r="I29" s="63"/>
      <c r="J29" s="65"/>
      <c r="K29"/>
    </row>
    <row r="30" spans="7:11" ht="12.75">
      <c r="G30" s="63"/>
      <c r="H30" s="63"/>
      <c r="I30" s="63"/>
      <c r="J30" s="65"/>
      <c r="K30"/>
    </row>
    <row r="31" spans="7:11" ht="12.75">
      <c r="G31" s="63"/>
      <c r="H31" s="63"/>
      <c r="I31" s="63"/>
      <c r="J31" s="65"/>
      <c r="K31"/>
    </row>
    <row r="32" spans="7:11" ht="16.5">
      <c r="G32" s="54" t="s">
        <v>2985</v>
      </c>
      <c r="H32" s="63"/>
      <c r="I32" s="63"/>
      <c r="J32" s="65"/>
      <c r="K32"/>
    </row>
    <row r="33" ht="12.75">
      <c r="K33"/>
    </row>
    <row r="34" ht="12.75">
      <c r="K34"/>
    </row>
  </sheetData>
  <sheetProtection/>
  <protectedRanges>
    <protectedRange sqref="K10:AC10 K11:K21" name="Range2_2"/>
    <protectedRange sqref="R11:R21 P11:P21 V11:V21 AC11:AC21 T11:T21 X11:X21" name="Range1_2"/>
  </protectedRange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130" zoomScaleNormal="130" workbookViewId="0" topLeftCell="G38">
      <selection activeCell="A1" sqref="A1:K57"/>
    </sheetView>
  </sheetViews>
  <sheetFormatPr defaultColWidth="9.140625" defaultRowHeight="12.75"/>
  <cols>
    <col min="1" max="1" width="5.00390625" style="0" customWidth="1"/>
    <col min="2" max="2" width="10.57421875" style="0" customWidth="1"/>
    <col min="3" max="3" width="16.8515625" style="0" customWidth="1"/>
    <col min="5" max="5" width="6.57421875" style="0" customWidth="1"/>
    <col min="6" max="6" width="8.00390625" style="0" customWidth="1"/>
    <col min="7" max="7" width="5.7109375" style="0" customWidth="1"/>
    <col min="8" max="8" width="7.421875" style="0" customWidth="1"/>
    <col min="9" max="9" width="8.00390625" style="0" customWidth="1"/>
    <col min="10" max="10" width="11.7109375" style="0" customWidth="1"/>
  </cols>
  <sheetData>
    <row r="1" spans="1:11" ht="16.5">
      <c r="A1" s="55" t="s">
        <v>2623</v>
      </c>
      <c r="B1" s="55"/>
      <c r="C1" s="55"/>
      <c r="D1" s="55"/>
      <c r="E1" s="55"/>
      <c r="F1" s="55"/>
      <c r="G1" s="55"/>
      <c r="H1" s="55"/>
      <c r="I1" s="109"/>
      <c r="J1" s="55"/>
      <c r="K1" s="48"/>
    </row>
    <row r="2" spans="1:11" ht="18">
      <c r="A2" s="55" t="s">
        <v>2633</v>
      </c>
      <c r="B2" s="55"/>
      <c r="C2" s="55"/>
      <c r="D2" s="55"/>
      <c r="E2" s="55"/>
      <c r="F2" s="55"/>
      <c r="G2" s="55"/>
      <c r="H2" s="55"/>
      <c r="I2" s="109"/>
      <c r="J2" s="55"/>
      <c r="K2" s="48"/>
    </row>
    <row r="3" spans="1:10" ht="18">
      <c r="A3" s="49"/>
      <c r="B3" s="49"/>
      <c r="C3" s="49"/>
      <c r="D3" s="49"/>
      <c r="E3" s="49"/>
      <c r="F3" s="49"/>
      <c r="G3" s="49"/>
      <c r="H3" s="49"/>
      <c r="I3" s="110"/>
      <c r="J3" s="49"/>
    </row>
    <row r="4" spans="1:10" ht="18" hidden="1">
      <c r="A4" s="49"/>
      <c r="B4" s="49"/>
      <c r="C4" s="49"/>
      <c r="D4" s="49"/>
      <c r="E4" s="49"/>
      <c r="F4" s="49"/>
      <c r="G4" s="49"/>
      <c r="H4" s="49"/>
      <c r="I4" s="110"/>
      <c r="J4" s="49"/>
    </row>
    <row r="5" spans="1:10" ht="19.5">
      <c r="A5" s="49"/>
      <c r="B5" s="55" t="s">
        <v>2639</v>
      </c>
      <c r="C5" s="49"/>
      <c r="D5" s="51"/>
      <c r="E5" s="51"/>
      <c r="F5" s="49"/>
      <c r="G5" s="49"/>
      <c r="H5" s="49"/>
      <c r="I5" s="110"/>
      <c r="J5" s="49"/>
    </row>
    <row r="6" spans="1:11" ht="18">
      <c r="A6" s="49"/>
      <c r="B6" s="55" t="s">
        <v>3106</v>
      </c>
      <c r="C6" s="64"/>
      <c r="D6" s="55"/>
      <c r="E6" s="55"/>
      <c r="F6" s="55"/>
      <c r="G6" s="55"/>
      <c r="H6" s="88"/>
      <c r="I6" s="88"/>
      <c r="J6" s="64"/>
      <c r="K6" s="70"/>
    </row>
    <row r="7" spans="1:10" ht="18">
      <c r="A7" s="49"/>
      <c r="B7" s="52" t="s">
        <v>3107</v>
      </c>
      <c r="C7" s="53"/>
      <c r="D7" s="54"/>
      <c r="E7" s="54"/>
      <c r="F7" s="49"/>
      <c r="G7" s="49"/>
      <c r="H7" s="49"/>
      <c r="I7" s="110"/>
      <c r="J7" s="49"/>
    </row>
    <row r="8" spans="1:10" ht="18">
      <c r="A8" s="49"/>
      <c r="B8" s="52"/>
      <c r="C8" s="53"/>
      <c r="D8" s="54"/>
      <c r="E8" s="54"/>
      <c r="F8" s="49"/>
      <c r="G8" s="49"/>
      <c r="H8" s="49"/>
      <c r="I8" s="110"/>
      <c r="J8" s="49"/>
    </row>
    <row r="9" spans="1:11" ht="14.25">
      <c r="A9" s="66" t="s">
        <v>2624</v>
      </c>
      <c r="B9" s="67" t="s">
        <v>2299</v>
      </c>
      <c r="C9" s="67" t="s">
        <v>2635</v>
      </c>
      <c r="D9" s="67" t="s">
        <v>2634</v>
      </c>
      <c r="E9" s="90" t="s">
        <v>2625</v>
      </c>
      <c r="F9" s="67" t="s">
        <v>2627</v>
      </c>
      <c r="G9" s="67" t="s">
        <v>2626</v>
      </c>
      <c r="H9" s="67" t="s">
        <v>2628</v>
      </c>
      <c r="I9" s="68" t="s">
        <v>2629</v>
      </c>
      <c r="J9" s="68" t="s">
        <v>2630</v>
      </c>
      <c r="K9" s="67" t="s">
        <v>2631</v>
      </c>
    </row>
    <row r="10" spans="1:11" ht="12.75">
      <c r="A10" s="111">
        <v>1</v>
      </c>
      <c r="B10" s="112" t="s">
        <v>3108</v>
      </c>
      <c r="C10" s="112" t="s">
        <v>3109</v>
      </c>
      <c r="D10" s="112" t="s">
        <v>2673</v>
      </c>
      <c r="E10" s="112" t="s">
        <v>3110</v>
      </c>
      <c r="F10" s="113">
        <v>3.52941176470588</v>
      </c>
      <c r="G10" s="6">
        <v>17</v>
      </c>
      <c r="H10" s="95" t="s">
        <v>2647</v>
      </c>
      <c r="I10" s="6">
        <v>320000</v>
      </c>
      <c r="J10" s="6">
        <f>I10*5</f>
        <v>1600000</v>
      </c>
      <c r="K10" s="6"/>
    </row>
    <row r="11" spans="1:11" ht="12.75">
      <c r="A11" s="111">
        <v>2</v>
      </c>
      <c r="B11" s="112" t="s">
        <v>3111</v>
      </c>
      <c r="C11" s="112" t="s">
        <v>2195</v>
      </c>
      <c r="D11" s="112" t="s">
        <v>2644</v>
      </c>
      <c r="E11" s="112" t="s">
        <v>3112</v>
      </c>
      <c r="F11" s="113">
        <v>3.35294117647059</v>
      </c>
      <c r="G11" s="6">
        <v>17</v>
      </c>
      <c r="H11" s="95" t="s">
        <v>2647</v>
      </c>
      <c r="I11" s="6">
        <v>320000</v>
      </c>
      <c r="J11" s="6">
        <f aca="true" t="shared" si="0" ref="J11:J45">I11*5</f>
        <v>1600000</v>
      </c>
      <c r="K11" s="6"/>
    </row>
    <row r="12" spans="1:11" ht="12.75">
      <c r="A12" s="111">
        <v>3</v>
      </c>
      <c r="B12" s="112" t="s">
        <v>3113</v>
      </c>
      <c r="C12" s="112" t="s">
        <v>2922</v>
      </c>
      <c r="D12" s="112" t="s">
        <v>2980</v>
      </c>
      <c r="E12" s="112" t="s">
        <v>3114</v>
      </c>
      <c r="F12" s="113">
        <v>3.23529411764706</v>
      </c>
      <c r="G12" s="6">
        <v>17</v>
      </c>
      <c r="H12" s="95" t="s">
        <v>2127</v>
      </c>
      <c r="I12" s="6">
        <v>320000</v>
      </c>
      <c r="J12" s="6">
        <f t="shared" si="0"/>
        <v>1600000</v>
      </c>
      <c r="K12" s="6"/>
    </row>
    <row r="13" spans="1:11" ht="12.75">
      <c r="A13" s="111">
        <v>4</v>
      </c>
      <c r="B13" s="112" t="s">
        <v>3115</v>
      </c>
      <c r="C13" s="112" t="s">
        <v>3116</v>
      </c>
      <c r="D13" s="112" t="s">
        <v>2665</v>
      </c>
      <c r="E13" s="112" t="s">
        <v>3117</v>
      </c>
      <c r="F13" s="113">
        <v>3.11764705882353</v>
      </c>
      <c r="G13" s="6">
        <v>17</v>
      </c>
      <c r="H13" s="95" t="s">
        <v>2127</v>
      </c>
      <c r="I13" s="6">
        <v>290000</v>
      </c>
      <c r="J13" s="6">
        <f t="shared" si="0"/>
        <v>1450000</v>
      </c>
      <c r="K13" s="6"/>
    </row>
    <row r="14" spans="1:11" ht="12.75">
      <c r="A14" s="111">
        <v>5</v>
      </c>
      <c r="B14" s="112" t="s">
        <v>3118</v>
      </c>
      <c r="C14" s="112" t="s">
        <v>2256</v>
      </c>
      <c r="D14" s="112" t="s">
        <v>2739</v>
      </c>
      <c r="E14" s="112" t="s">
        <v>3114</v>
      </c>
      <c r="F14" s="113">
        <v>3.11764705882353</v>
      </c>
      <c r="G14" s="6">
        <v>17</v>
      </c>
      <c r="H14" s="95" t="s">
        <v>2127</v>
      </c>
      <c r="I14" s="6">
        <v>290000</v>
      </c>
      <c r="J14" s="6">
        <f t="shared" si="0"/>
        <v>1450000</v>
      </c>
      <c r="K14" s="6"/>
    </row>
    <row r="15" spans="1:11" ht="12.75">
      <c r="A15" s="111">
        <v>6</v>
      </c>
      <c r="B15" s="112" t="s">
        <v>3119</v>
      </c>
      <c r="C15" s="112" t="s">
        <v>2978</v>
      </c>
      <c r="D15" s="112" t="s">
        <v>2927</v>
      </c>
      <c r="E15" s="112" t="s">
        <v>3114</v>
      </c>
      <c r="F15" s="113">
        <v>3.05882352941176</v>
      </c>
      <c r="G15" s="6">
        <v>17</v>
      </c>
      <c r="H15" s="95" t="s">
        <v>3120</v>
      </c>
      <c r="I15" s="6">
        <v>290000</v>
      </c>
      <c r="J15" s="6">
        <f t="shared" si="0"/>
        <v>1450000</v>
      </c>
      <c r="K15" s="6"/>
    </row>
    <row r="16" spans="1:11" ht="12.75">
      <c r="A16" s="111">
        <v>7</v>
      </c>
      <c r="B16" s="112" t="s">
        <v>3121</v>
      </c>
      <c r="C16" s="112" t="s">
        <v>3122</v>
      </c>
      <c r="D16" s="112" t="s">
        <v>2350</v>
      </c>
      <c r="E16" s="112" t="s">
        <v>3112</v>
      </c>
      <c r="F16" s="113">
        <v>3.05882352941176</v>
      </c>
      <c r="G16" s="6">
        <v>17</v>
      </c>
      <c r="H16" s="95" t="s">
        <v>2127</v>
      </c>
      <c r="I16" s="6">
        <v>290000</v>
      </c>
      <c r="J16" s="6">
        <f t="shared" si="0"/>
        <v>1450000</v>
      </c>
      <c r="K16" s="6"/>
    </row>
    <row r="17" spans="1:11" ht="12.75">
      <c r="A17" s="111">
        <v>8</v>
      </c>
      <c r="B17" s="112" t="s">
        <v>3123</v>
      </c>
      <c r="C17" s="112" t="s">
        <v>2760</v>
      </c>
      <c r="D17" s="112" t="s">
        <v>2916</v>
      </c>
      <c r="E17" s="112" t="s">
        <v>3124</v>
      </c>
      <c r="F17" s="113">
        <v>3.05882352941176</v>
      </c>
      <c r="G17" s="6">
        <v>17</v>
      </c>
      <c r="H17" s="95" t="s">
        <v>2647</v>
      </c>
      <c r="I17" s="6">
        <v>290000</v>
      </c>
      <c r="J17" s="6">
        <f t="shared" si="0"/>
        <v>1450000</v>
      </c>
      <c r="K17" s="6"/>
    </row>
    <row r="18" spans="1:11" ht="12.75">
      <c r="A18" s="111">
        <v>9</v>
      </c>
      <c r="B18" s="112" t="s">
        <v>3125</v>
      </c>
      <c r="C18" s="112" t="s">
        <v>2292</v>
      </c>
      <c r="D18" s="112" t="s">
        <v>2942</v>
      </c>
      <c r="E18" s="112" t="s">
        <v>3124</v>
      </c>
      <c r="F18" s="113">
        <v>3.05882352941176</v>
      </c>
      <c r="G18" s="6">
        <v>17</v>
      </c>
      <c r="H18" s="95" t="s">
        <v>2127</v>
      </c>
      <c r="I18" s="6">
        <v>290000</v>
      </c>
      <c r="J18" s="6">
        <f t="shared" si="0"/>
        <v>1450000</v>
      </c>
      <c r="K18" s="6"/>
    </row>
    <row r="19" spans="1:11" ht="12.75">
      <c r="A19" s="111">
        <v>10</v>
      </c>
      <c r="B19" s="112" t="s">
        <v>3126</v>
      </c>
      <c r="C19" s="112" t="s">
        <v>2272</v>
      </c>
      <c r="D19" s="112" t="s">
        <v>3127</v>
      </c>
      <c r="E19" s="112" t="s">
        <v>3117</v>
      </c>
      <c r="F19" s="113">
        <v>3</v>
      </c>
      <c r="G19" s="6">
        <v>17</v>
      </c>
      <c r="H19" s="95" t="s">
        <v>2127</v>
      </c>
      <c r="I19" s="6">
        <v>290000</v>
      </c>
      <c r="J19" s="6">
        <f t="shared" si="0"/>
        <v>1450000</v>
      </c>
      <c r="K19" s="6"/>
    </row>
    <row r="20" spans="1:11" ht="12.75">
      <c r="A20" s="111">
        <v>11</v>
      </c>
      <c r="B20" s="112" t="s">
        <v>3128</v>
      </c>
      <c r="C20" s="112" t="s">
        <v>2903</v>
      </c>
      <c r="D20" s="112" t="s">
        <v>2918</v>
      </c>
      <c r="E20" s="112" t="s">
        <v>3117</v>
      </c>
      <c r="F20" s="113">
        <v>3</v>
      </c>
      <c r="G20" s="6">
        <v>17</v>
      </c>
      <c r="H20" s="95" t="s">
        <v>2127</v>
      </c>
      <c r="I20" s="6">
        <v>290000</v>
      </c>
      <c r="J20" s="6">
        <f t="shared" si="0"/>
        <v>1450000</v>
      </c>
      <c r="K20" s="6"/>
    </row>
    <row r="21" spans="1:11" ht="12.75">
      <c r="A21" s="111">
        <v>12</v>
      </c>
      <c r="B21" s="112" t="s">
        <v>3129</v>
      </c>
      <c r="C21" s="112" t="s">
        <v>2710</v>
      </c>
      <c r="D21" s="112" t="s">
        <v>2915</v>
      </c>
      <c r="E21" s="112" t="s">
        <v>3110</v>
      </c>
      <c r="F21" s="113">
        <v>3</v>
      </c>
      <c r="G21" s="6">
        <v>17</v>
      </c>
      <c r="H21" s="95" t="s">
        <v>2127</v>
      </c>
      <c r="I21" s="6">
        <v>290000</v>
      </c>
      <c r="J21" s="6">
        <f t="shared" si="0"/>
        <v>1450000</v>
      </c>
      <c r="K21" s="6"/>
    </row>
    <row r="22" spans="1:11" ht="12.75">
      <c r="A22" s="111">
        <v>13</v>
      </c>
      <c r="B22" s="112" t="s">
        <v>3130</v>
      </c>
      <c r="C22" s="112" t="s">
        <v>2886</v>
      </c>
      <c r="D22" s="112" t="s">
        <v>2665</v>
      </c>
      <c r="E22" s="112" t="s">
        <v>3110</v>
      </c>
      <c r="F22" s="113">
        <v>3</v>
      </c>
      <c r="G22" s="6">
        <v>18</v>
      </c>
      <c r="H22" s="95" t="s">
        <v>2127</v>
      </c>
      <c r="I22" s="6">
        <v>290000</v>
      </c>
      <c r="J22" s="6">
        <f t="shared" si="0"/>
        <v>1450000</v>
      </c>
      <c r="K22" s="6"/>
    </row>
    <row r="23" spans="1:11" ht="12.75">
      <c r="A23" s="111">
        <v>14</v>
      </c>
      <c r="B23" s="112" t="s">
        <v>3131</v>
      </c>
      <c r="C23" s="112" t="s">
        <v>3132</v>
      </c>
      <c r="D23" s="112" t="s">
        <v>2644</v>
      </c>
      <c r="E23" s="112" t="s">
        <v>3110</v>
      </c>
      <c r="F23" s="113">
        <v>3</v>
      </c>
      <c r="G23" s="6">
        <v>18</v>
      </c>
      <c r="H23" s="95" t="s">
        <v>2127</v>
      </c>
      <c r="I23" s="6">
        <v>290000</v>
      </c>
      <c r="J23" s="6">
        <f t="shared" si="0"/>
        <v>1450000</v>
      </c>
      <c r="K23" s="6"/>
    </row>
    <row r="24" spans="1:11" ht="12.75">
      <c r="A24" s="111">
        <v>15</v>
      </c>
      <c r="B24" s="112" t="s">
        <v>3133</v>
      </c>
      <c r="C24" s="112" t="s">
        <v>2886</v>
      </c>
      <c r="D24" s="112" t="s">
        <v>2937</v>
      </c>
      <c r="E24" s="112" t="s">
        <v>3112</v>
      </c>
      <c r="F24" s="113">
        <v>3</v>
      </c>
      <c r="G24" s="6">
        <v>18</v>
      </c>
      <c r="H24" s="95" t="s">
        <v>2127</v>
      </c>
      <c r="I24" s="6">
        <v>290000</v>
      </c>
      <c r="J24" s="6">
        <f t="shared" si="0"/>
        <v>1450000</v>
      </c>
      <c r="K24" s="6"/>
    </row>
    <row r="25" spans="1:11" ht="12.75">
      <c r="A25" s="111">
        <v>16</v>
      </c>
      <c r="B25" s="112" t="s">
        <v>3134</v>
      </c>
      <c r="C25" s="112" t="s">
        <v>2588</v>
      </c>
      <c r="D25" s="112" t="s">
        <v>2271</v>
      </c>
      <c r="E25" s="112" t="s">
        <v>3112</v>
      </c>
      <c r="F25" s="113">
        <v>3</v>
      </c>
      <c r="G25" s="6">
        <v>20</v>
      </c>
      <c r="H25" s="95" t="s">
        <v>2127</v>
      </c>
      <c r="I25" s="6">
        <v>290000</v>
      </c>
      <c r="J25" s="6">
        <f t="shared" si="0"/>
        <v>1450000</v>
      </c>
      <c r="K25" s="6"/>
    </row>
    <row r="26" spans="1:11" ht="12.75">
      <c r="A26" s="111">
        <v>17</v>
      </c>
      <c r="B26" s="112" t="s">
        <v>3135</v>
      </c>
      <c r="C26" s="112" t="s">
        <v>2886</v>
      </c>
      <c r="D26" s="112" t="s">
        <v>3136</v>
      </c>
      <c r="E26" s="112" t="s">
        <v>3124</v>
      </c>
      <c r="F26" s="113">
        <v>3</v>
      </c>
      <c r="G26" s="6">
        <v>17</v>
      </c>
      <c r="H26" s="95" t="s">
        <v>2127</v>
      </c>
      <c r="I26" s="6">
        <v>290000</v>
      </c>
      <c r="J26" s="6">
        <f t="shared" si="0"/>
        <v>1450000</v>
      </c>
      <c r="K26" s="6"/>
    </row>
    <row r="27" spans="1:11" ht="12.75">
      <c r="A27" s="111">
        <v>18</v>
      </c>
      <c r="B27" s="112" t="s">
        <v>3137</v>
      </c>
      <c r="C27" s="112" t="s">
        <v>3138</v>
      </c>
      <c r="D27" s="112" t="s">
        <v>2906</v>
      </c>
      <c r="E27" s="112" t="s">
        <v>3124</v>
      </c>
      <c r="F27" s="113">
        <v>3</v>
      </c>
      <c r="G27" s="6">
        <v>17</v>
      </c>
      <c r="H27" s="95" t="s">
        <v>2127</v>
      </c>
      <c r="I27" s="6">
        <v>290000</v>
      </c>
      <c r="J27" s="6">
        <f t="shared" si="0"/>
        <v>1450000</v>
      </c>
      <c r="K27" s="6"/>
    </row>
    <row r="28" spans="1:11" ht="12.75">
      <c r="A28" s="111">
        <v>19</v>
      </c>
      <c r="B28" s="112" t="s">
        <v>3139</v>
      </c>
      <c r="C28" s="112" t="s">
        <v>2268</v>
      </c>
      <c r="D28" s="112" t="s">
        <v>2916</v>
      </c>
      <c r="E28" s="112" t="s">
        <v>3140</v>
      </c>
      <c r="F28" s="113">
        <v>3</v>
      </c>
      <c r="G28" s="6">
        <v>18</v>
      </c>
      <c r="H28" s="95" t="s">
        <v>2127</v>
      </c>
      <c r="I28" s="6">
        <v>290000</v>
      </c>
      <c r="J28" s="6">
        <f t="shared" si="0"/>
        <v>1450000</v>
      </c>
      <c r="K28" s="6"/>
    </row>
    <row r="29" spans="1:11" ht="12.75">
      <c r="A29" s="111">
        <v>20</v>
      </c>
      <c r="B29" s="112" t="s">
        <v>3141</v>
      </c>
      <c r="C29" s="112" t="s">
        <v>2886</v>
      </c>
      <c r="D29" s="112" t="s">
        <v>2900</v>
      </c>
      <c r="E29" s="112" t="s">
        <v>3140</v>
      </c>
      <c r="F29" s="113">
        <v>3</v>
      </c>
      <c r="G29" s="6">
        <v>18</v>
      </c>
      <c r="H29" s="95" t="s">
        <v>2127</v>
      </c>
      <c r="I29" s="6">
        <v>290000</v>
      </c>
      <c r="J29" s="6">
        <f t="shared" si="0"/>
        <v>1450000</v>
      </c>
      <c r="K29" s="6"/>
    </row>
    <row r="30" spans="1:11" ht="12.75">
      <c r="A30" s="111">
        <v>21</v>
      </c>
      <c r="B30" s="112" t="s">
        <v>3142</v>
      </c>
      <c r="C30" s="112" t="s">
        <v>2907</v>
      </c>
      <c r="D30" s="112" t="s">
        <v>2687</v>
      </c>
      <c r="E30" s="112" t="s">
        <v>3140</v>
      </c>
      <c r="F30" s="113">
        <v>3</v>
      </c>
      <c r="G30" s="6">
        <v>17</v>
      </c>
      <c r="H30" s="95" t="s">
        <v>2127</v>
      </c>
      <c r="I30" s="6">
        <v>290000</v>
      </c>
      <c r="J30" s="6">
        <f t="shared" si="0"/>
        <v>1450000</v>
      </c>
      <c r="K30" s="6"/>
    </row>
    <row r="31" spans="1:11" ht="12.75">
      <c r="A31" s="111">
        <v>22</v>
      </c>
      <c r="B31" s="112" t="s">
        <v>3143</v>
      </c>
      <c r="C31" s="112" t="s">
        <v>2886</v>
      </c>
      <c r="D31" s="112" t="s">
        <v>2896</v>
      </c>
      <c r="E31" s="112" t="s">
        <v>3117</v>
      </c>
      <c r="F31" s="113">
        <v>2.94444444444444</v>
      </c>
      <c r="G31" s="6">
        <v>18</v>
      </c>
      <c r="H31" s="95" t="s">
        <v>2127</v>
      </c>
      <c r="I31" s="6">
        <v>290000</v>
      </c>
      <c r="J31" s="6">
        <f t="shared" si="0"/>
        <v>1450000</v>
      </c>
      <c r="K31" s="6"/>
    </row>
    <row r="32" spans="1:11" ht="12.75">
      <c r="A32" s="111">
        <v>23</v>
      </c>
      <c r="B32" s="112" t="s">
        <v>3144</v>
      </c>
      <c r="C32" s="112" t="s">
        <v>2941</v>
      </c>
      <c r="D32" s="112" t="s">
        <v>2260</v>
      </c>
      <c r="E32" s="112" t="s">
        <v>3114</v>
      </c>
      <c r="F32" s="113">
        <v>2.94444444444444</v>
      </c>
      <c r="G32" s="6">
        <v>18</v>
      </c>
      <c r="H32" s="95" t="s">
        <v>2127</v>
      </c>
      <c r="I32" s="6">
        <v>290000</v>
      </c>
      <c r="J32" s="6">
        <f t="shared" si="0"/>
        <v>1450000</v>
      </c>
      <c r="K32" s="6"/>
    </row>
    <row r="33" spans="1:11" ht="12.75">
      <c r="A33" s="111">
        <v>24</v>
      </c>
      <c r="B33" s="112" t="s">
        <v>3145</v>
      </c>
      <c r="C33" s="112" t="s">
        <v>2886</v>
      </c>
      <c r="D33" s="112" t="s">
        <v>3070</v>
      </c>
      <c r="E33" s="112" t="s">
        <v>3124</v>
      </c>
      <c r="F33" s="113">
        <v>2.94117647058824</v>
      </c>
      <c r="G33" s="6">
        <v>17</v>
      </c>
      <c r="H33" s="95" t="s">
        <v>2127</v>
      </c>
      <c r="I33" s="6">
        <v>290000</v>
      </c>
      <c r="J33" s="6">
        <f t="shared" si="0"/>
        <v>1450000</v>
      </c>
      <c r="K33" s="6"/>
    </row>
    <row r="34" spans="1:11" ht="12.75">
      <c r="A34" s="111">
        <v>25</v>
      </c>
      <c r="B34" s="112" t="s">
        <v>3146</v>
      </c>
      <c r="C34" s="112" t="s">
        <v>3147</v>
      </c>
      <c r="D34" s="112" t="s">
        <v>2403</v>
      </c>
      <c r="E34" s="112" t="s">
        <v>3124</v>
      </c>
      <c r="F34" s="113">
        <v>2.94117647058824</v>
      </c>
      <c r="G34" s="6">
        <v>17</v>
      </c>
      <c r="H34" s="95" t="s">
        <v>2127</v>
      </c>
      <c r="I34" s="6">
        <v>290000</v>
      </c>
      <c r="J34" s="6">
        <f t="shared" si="0"/>
        <v>1450000</v>
      </c>
      <c r="K34" s="6"/>
    </row>
    <row r="35" spans="1:11" ht="12.75">
      <c r="A35" s="111">
        <v>26</v>
      </c>
      <c r="B35" s="112" t="s">
        <v>3148</v>
      </c>
      <c r="C35" s="112" t="s">
        <v>3109</v>
      </c>
      <c r="D35" s="112" t="s">
        <v>2913</v>
      </c>
      <c r="E35" s="112" t="s">
        <v>3140</v>
      </c>
      <c r="F35" s="113">
        <v>2.94117647058824</v>
      </c>
      <c r="G35" s="6">
        <v>17</v>
      </c>
      <c r="H35" s="95" t="s">
        <v>2127</v>
      </c>
      <c r="I35" s="6">
        <v>290000</v>
      </c>
      <c r="J35" s="6">
        <f t="shared" si="0"/>
        <v>1450000</v>
      </c>
      <c r="K35" s="6"/>
    </row>
    <row r="36" spans="1:11" ht="12.75">
      <c r="A36" s="111">
        <v>27</v>
      </c>
      <c r="B36" s="112" t="s">
        <v>3149</v>
      </c>
      <c r="C36" s="112" t="s">
        <v>2268</v>
      </c>
      <c r="D36" s="112" t="s">
        <v>2250</v>
      </c>
      <c r="E36" s="112" t="s">
        <v>3112</v>
      </c>
      <c r="F36" s="113">
        <v>2.88888888888889</v>
      </c>
      <c r="G36" s="6">
        <v>18</v>
      </c>
      <c r="H36" s="95" t="s">
        <v>2127</v>
      </c>
      <c r="I36" s="6">
        <v>290000</v>
      </c>
      <c r="J36" s="6">
        <f t="shared" si="0"/>
        <v>1450000</v>
      </c>
      <c r="K36" s="6"/>
    </row>
    <row r="37" spans="1:11" ht="12.75">
      <c r="A37" s="111">
        <v>28</v>
      </c>
      <c r="B37" s="112" t="s">
        <v>3150</v>
      </c>
      <c r="C37" s="112" t="s">
        <v>3151</v>
      </c>
      <c r="D37" s="112" t="s">
        <v>2916</v>
      </c>
      <c r="E37" s="112" t="s">
        <v>3117</v>
      </c>
      <c r="F37" s="113">
        <v>2.88235294117647</v>
      </c>
      <c r="G37" s="6">
        <v>17</v>
      </c>
      <c r="H37" s="95" t="s">
        <v>2647</v>
      </c>
      <c r="I37" s="6">
        <v>290000</v>
      </c>
      <c r="J37" s="6">
        <f t="shared" si="0"/>
        <v>1450000</v>
      </c>
      <c r="K37" s="6"/>
    </row>
    <row r="38" spans="1:11" ht="12.75">
      <c r="A38" s="111">
        <v>29</v>
      </c>
      <c r="B38" s="112" t="s">
        <v>3152</v>
      </c>
      <c r="C38" s="112" t="s">
        <v>2895</v>
      </c>
      <c r="D38" s="112" t="s">
        <v>2902</v>
      </c>
      <c r="E38" s="112" t="s">
        <v>3114</v>
      </c>
      <c r="F38" s="113">
        <v>2.88235294117647</v>
      </c>
      <c r="G38" s="6">
        <v>17</v>
      </c>
      <c r="H38" s="95" t="s">
        <v>2127</v>
      </c>
      <c r="I38" s="6">
        <v>290000</v>
      </c>
      <c r="J38" s="6">
        <f t="shared" si="0"/>
        <v>1450000</v>
      </c>
      <c r="K38" s="6"/>
    </row>
    <row r="39" spans="1:11" ht="12.75">
      <c r="A39" s="111">
        <v>30</v>
      </c>
      <c r="B39" s="112" t="s">
        <v>3153</v>
      </c>
      <c r="C39" s="112" t="s">
        <v>3154</v>
      </c>
      <c r="D39" s="112" t="s">
        <v>2916</v>
      </c>
      <c r="E39" s="112" t="s">
        <v>3114</v>
      </c>
      <c r="F39" s="113">
        <v>2.88235294117647</v>
      </c>
      <c r="G39" s="6">
        <v>17</v>
      </c>
      <c r="H39" s="95" t="s">
        <v>2127</v>
      </c>
      <c r="I39" s="6">
        <v>290000</v>
      </c>
      <c r="J39" s="6">
        <f t="shared" si="0"/>
        <v>1450000</v>
      </c>
      <c r="K39" s="6"/>
    </row>
    <row r="40" spans="1:11" ht="12.75">
      <c r="A40" s="111">
        <v>31</v>
      </c>
      <c r="B40" s="112" t="s">
        <v>3155</v>
      </c>
      <c r="C40" s="112" t="s">
        <v>2978</v>
      </c>
      <c r="D40" s="112" t="s">
        <v>2927</v>
      </c>
      <c r="E40" s="112" t="s">
        <v>3124</v>
      </c>
      <c r="F40" s="113">
        <v>2.88235294117647</v>
      </c>
      <c r="G40" s="6">
        <v>17</v>
      </c>
      <c r="H40" s="95" t="s">
        <v>2127</v>
      </c>
      <c r="I40" s="6">
        <v>290000</v>
      </c>
      <c r="J40" s="6">
        <f t="shared" si="0"/>
        <v>1450000</v>
      </c>
      <c r="K40" s="6"/>
    </row>
    <row r="41" spans="1:11" ht="12.75">
      <c r="A41" s="111">
        <v>32</v>
      </c>
      <c r="B41" s="112" t="s">
        <v>3156</v>
      </c>
      <c r="C41" s="112" t="s">
        <v>2886</v>
      </c>
      <c r="D41" s="112" t="s">
        <v>2902</v>
      </c>
      <c r="E41" s="112" t="s">
        <v>3124</v>
      </c>
      <c r="F41" s="113">
        <v>2.88235294117647</v>
      </c>
      <c r="G41" s="6">
        <v>17</v>
      </c>
      <c r="H41" s="95" t="s">
        <v>2127</v>
      </c>
      <c r="I41" s="6">
        <v>290000</v>
      </c>
      <c r="J41" s="6">
        <f t="shared" si="0"/>
        <v>1450000</v>
      </c>
      <c r="K41" s="6"/>
    </row>
    <row r="42" spans="1:11" ht="12.75">
      <c r="A42" s="111">
        <v>33</v>
      </c>
      <c r="B42" s="112" t="s">
        <v>3157</v>
      </c>
      <c r="C42" s="112" t="s">
        <v>3158</v>
      </c>
      <c r="D42" s="112" t="s">
        <v>2720</v>
      </c>
      <c r="E42" s="112" t="s">
        <v>3110</v>
      </c>
      <c r="F42" s="113">
        <v>2.88235294117647</v>
      </c>
      <c r="G42" s="6">
        <v>17</v>
      </c>
      <c r="H42" s="95" t="s">
        <v>3120</v>
      </c>
      <c r="I42" s="6">
        <v>290000</v>
      </c>
      <c r="J42" s="6">
        <f t="shared" si="0"/>
        <v>1450000</v>
      </c>
      <c r="K42" s="6"/>
    </row>
    <row r="43" spans="1:11" ht="12.75">
      <c r="A43" s="111">
        <v>34</v>
      </c>
      <c r="B43" s="112" t="s">
        <v>3159</v>
      </c>
      <c r="C43" s="112" t="s">
        <v>2295</v>
      </c>
      <c r="D43" s="112" t="s">
        <v>2245</v>
      </c>
      <c r="E43" s="112" t="s">
        <v>3117</v>
      </c>
      <c r="F43" s="113">
        <v>2.88235294117647</v>
      </c>
      <c r="G43" s="6">
        <v>17</v>
      </c>
      <c r="H43" s="95" t="s">
        <v>3120</v>
      </c>
      <c r="I43" s="6">
        <v>290000</v>
      </c>
      <c r="J43" s="6">
        <f t="shared" si="0"/>
        <v>1450000</v>
      </c>
      <c r="K43" s="6"/>
    </row>
    <row r="44" spans="1:11" ht="12.75">
      <c r="A44" s="111">
        <v>35</v>
      </c>
      <c r="B44" s="112" t="s">
        <v>3160</v>
      </c>
      <c r="C44" s="112" t="s">
        <v>2886</v>
      </c>
      <c r="D44" s="112" t="s">
        <v>2980</v>
      </c>
      <c r="E44" s="112" t="s">
        <v>3140</v>
      </c>
      <c r="F44" s="113">
        <v>2.83333333333333</v>
      </c>
      <c r="G44" s="6">
        <v>18</v>
      </c>
      <c r="H44" s="95" t="s">
        <v>2127</v>
      </c>
      <c r="I44" s="6">
        <v>290000</v>
      </c>
      <c r="J44" s="6">
        <f t="shared" si="0"/>
        <v>1450000</v>
      </c>
      <c r="K44" s="6"/>
    </row>
    <row r="45" spans="1:11" ht="12.75">
      <c r="A45" s="111">
        <v>36</v>
      </c>
      <c r="B45" s="114" t="s">
        <v>3161</v>
      </c>
      <c r="C45" s="114" t="s">
        <v>2256</v>
      </c>
      <c r="D45" s="114" t="s">
        <v>3162</v>
      </c>
      <c r="E45" s="114" t="s">
        <v>3112</v>
      </c>
      <c r="F45" s="115">
        <v>3.13</v>
      </c>
      <c r="G45" s="60">
        <v>16</v>
      </c>
      <c r="H45" s="106" t="s">
        <v>2127</v>
      </c>
      <c r="I45" s="12">
        <v>290000</v>
      </c>
      <c r="J45" s="12">
        <f t="shared" si="0"/>
        <v>1450000</v>
      </c>
      <c r="K45" s="12"/>
    </row>
    <row r="46" spans="1:10" ht="12.75">
      <c r="A46" s="116"/>
      <c r="B46" s="116"/>
      <c r="C46" s="116"/>
      <c r="D46" s="116"/>
      <c r="E46" s="116"/>
      <c r="F46" s="116"/>
      <c r="J46" s="62">
        <f>SUM(J10:J45)</f>
        <v>52650000</v>
      </c>
    </row>
    <row r="49" spans="7:10" ht="15.75">
      <c r="G49" s="63"/>
      <c r="H49" s="64" t="s">
        <v>2636</v>
      </c>
      <c r="I49" s="64"/>
      <c r="J49" s="64"/>
    </row>
    <row r="50" spans="7:10" ht="15.75">
      <c r="G50" s="63"/>
      <c r="H50" s="64" t="s">
        <v>2637</v>
      </c>
      <c r="I50" s="64"/>
      <c r="J50" s="64"/>
    </row>
    <row r="51" spans="7:10" ht="12.75">
      <c r="G51" s="63"/>
      <c r="H51" s="63"/>
      <c r="I51" s="63"/>
      <c r="J51" s="65"/>
    </row>
    <row r="52" spans="7:10" ht="12.75">
      <c r="G52" s="63"/>
      <c r="H52" s="63"/>
      <c r="I52" s="63"/>
      <c r="J52" s="65"/>
    </row>
    <row r="53" spans="7:10" ht="12.75" hidden="1">
      <c r="G53" s="63"/>
      <c r="H53" s="63"/>
      <c r="I53" s="63"/>
      <c r="J53" s="65"/>
    </row>
    <row r="54" spans="7:10" ht="12.75">
      <c r="G54" s="63"/>
      <c r="H54" s="63"/>
      <c r="I54" s="63"/>
      <c r="J54" s="65"/>
    </row>
    <row r="55" spans="7:10" ht="12.75">
      <c r="G55" s="63"/>
      <c r="H55" s="63"/>
      <c r="I55" s="63"/>
      <c r="J55" s="65"/>
    </row>
    <row r="56" spans="7:10" ht="12.75">
      <c r="G56" s="63"/>
      <c r="H56" s="63"/>
      <c r="I56" s="63"/>
      <c r="J56" s="65"/>
    </row>
    <row r="57" spans="7:10" ht="16.5">
      <c r="G57" s="54" t="s">
        <v>3163</v>
      </c>
      <c r="H57" s="63"/>
      <c r="I57" s="63"/>
      <c r="J57" s="65"/>
    </row>
  </sheetData>
  <printOptions horizontalCentered="1"/>
  <pageMargins left="0" right="0" top="0" bottom="0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6"/>
  <sheetViews>
    <sheetView zoomScale="130" zoomScaleNormal="130" workbookViewId="0" topLeftCell="A1">
      <selection activeCell="A1" sqref="A1:IV16384"/>
    </sheetView>
  </sheetViews>
  <sheetFormatPr defaultColWidth="9.140625" defaultRowHeight="12.75"/>
  <cols>
    <col min="1" max="1" width="4.8515625" style="0" customWidth="1"/>
    <col min="2" max="2" width="16.7109375" style="0" customWidth="1"/>
    <col min="3" max="3" width="7.8515625" style="0" customWidth="1"/>
    <col min="4" max="4" width="8.7109375" style="0" customWidth="1"/>
    <col min="5" max="5" width="6.8515625" style="0" customWidth="1"/>
    <col min="6" max="6" width="8.421875" style="0" customWidth="1"/>
    <col min="7" max="8" width="0" style="0" hidden="1" customWidth="1"/>
    <col min="9" max="9" width="7.7109375" style="0" customWidth="1"/>
    <col min="10" max="10" width="6.00390625" style="0" customWidth="1"/>
    <col min="12" max="12" width="14.421875" style="0" customWidth="1"/>
  </cols>
  <sheetData>
    <row r="1" spans="1:13" ht="16.5">
      <c r="A1" s="135" t="s">
        <v>2623</v>
      </c>
      <c r="B1" s="135"/>
      <c r="C1" s="135"/>
      <c r="D1" s="136"/>
      <c r="E1" s="135"/>
      <c r="F1" s="135"/>
      <c r="G1" s="135"/>
      <c r="H1" s="135"/>
      <c r="I1" s="135"/>
      <c r="J1" s="135"/>
      <c r="K1" s="260"/>
      <c r="L1" s="260"/>
      <c r="M1" s="48"/>
    </row>
    <row r="2" spans="1:13" ht="18">
      <c r="A2" s="135" t="s">
        <v>177</v>
      </c>
      <c r="B2" s="135"/>
      <c r="C2" s="135"/>
      <c r="D2" s="136"/>
      <c r="E2" s="135"/>
      <c r="F2" s="135"/>
      <c r="G2" s="135"/>
      <c r="H2" s="135"/>
      <c r="I2" s="135"/>
      <c r="J2" s="135"/>
      <c r="K2" s="260"/>
      <c r="L2" s="260"/>
      <c r="M2" s="48"/>
    </row>
    <row r="3" spans="1:13" ht="16.5">
      <c r="A3" s="135"/>
      <c r="B3" s="135"/>
      <c r="C3" s="135"/>
      <c r="D3" s="136"/>
      <c r="E3" s="135"/>
      <c r="F3" s="135"/>
      <c r="G3" s="135"/>
      <c r="H3" s="135"/>
      <c r="I3" s="135"/>
      <c r="J3" s="135"/>
      <c r="K3" s="260"/>
      <c r="L3" s="260"/>
      <c r="M3" s="48"/>
    </row>
    <row r="4" spans="1:13" ht="16.5" hidden="1">
      <c r="A4" s="135"/>
      <c r="B4" s="135"/>
      <c r="C4" s="135"/>
      <c r="D4" s="136"/>
      <c r="E4" s="135"/>
      <c r="F4" s="135"/>
      <c r="G4" s="135"/>
      <c r="H4" s="135"/>
      <c r="I4" s="135"/>
      <c r="J4" s="135"/>
      <c r="K4" s="260"/>
      <c r="L4" s="260"/>
      <c r="M4" s="48"/>
    </row>
    <row r="5" spans="1:13" ht="16.5" hidden="1">
      <c r="A5" s="135"/>
      <c r="B5" s="135"/>
      <c r="C5" s="135"/>
      <c r="D5" s="136"/>
      <c r="E5" s="135"/>
      <c r="F5" s="135"/>
      <c r="G5" s="135"/>
      <c r="H5" s="135"/>
      <c r="I5" s="135"/>
      <c r="J5" s="135"/>
      <c r="K5" s="260"/>
      <c r="L5" s="260"/>
      <c r="M5" s="48"/>
    </row>
    <row r="6" spans="1:11" s="70" customFormat="1" ht="15.75">
      <c r="A6" s="136"/>
      <c r="B6" s="136" t="s">
        <v>178</v>
      </c>
      <c r="C6" s="136"/>
      <c r="D6" s="136"/>
      <c r="E6" s="136"/>
      <c r="F6" s="136"/>
      <c r="G6" s="136"/>
      <c r="H6" s="136"/>
      <c r="I6" s="136"/>
      <c r="J6" s="260"/>
      <c r="K6" s="260"/>
    </row>
    <row r="7" spans="1:13" ht="16.5">
      <c r="A7" s="135"/>
      <c r="B7" s="136" t="s">
        <v>179</v>
      </c>
      <c r="C7" s="136"/>
      <c r="D7" s="136"/>
      <c r="E7" s="136"/>
      <c r="F7" s="136"/>
      <c r="G7" s="136"/>
      <c r="H7" s="136"/>
      <c r="I7" s="136"/>
      <c r="J7" s="260"/>
      <c r="K7" s="260"/>
      <c r="L7" s="70"/>
      <c r="M7" s="48"/>
    </row>
    <row r="8" spans="1:13" ht="16.5">
      <c r="A8" s="135"/>
      <c r="B8" s="261" t="s">
        <v>2632</v>
      </c>
      <c r="C8" s="262"/>
      <c r="D8" s="135"/>
      <c r="E8" s="135"/>
      <c r="F8" s="135"/>
      <c r="G8" s="135"/>
      <c r="H8" s="135"/>
      <c r="I8" s="135"/>
      <c r="J8" s="260"/>
      <c r="K8" s="260"/>
      <c r="L8" s="48"/>
      <c r="M8" s="48"/>
    </row>
    <row r="9" spans="1:13" ht="16.5">
      <c r="A9" s="135"/>
      <c r="B9" s="135"/>
      <c r="C9" s="135"/>
      <c r="D9" s="136"/>
      <c r="E9" s="135"/>
      <c r="F9" s="135"/>
      <c r="G9" s="135"/>
      <c r="H9" s="135"/>
      <c r="I9" s="135"/>
      <c r="J9" s="135"/>
      <c r="K9" s="260"/>
      <c r="L9" s="260"/>
      <c r="M9" s="48"/>
    </row>
    <row r="10" spans="1:13" ht="16.5">
      <c r="A10" s="263" t="s">
        <v>2624</v>
      </c>
      <c r="B10" s="263" t="s">
        <v>180</v>
      </c>
      <c r="C10" s="263" t="s">
        <v>2634</v>
      </c>
      <c r="D10" s="263" t="s">
        <v>181</v>
      </c>
      <c r="E10" s="263" t="s">
        <v>2625</v>
      </c>
      <c r="F10" s="263" t="s">
        <v>2627</v>
      </c>
      <c r="G10" s="263" t="s">
        <v>2627</v>
      </c>
      <c r="H10" s="263" t="s">
        <v>2626</v>
      </c>
      <c r="I10" s="263" t="s">
        <v>2628</v>
      </c>
      <c r="J10" s="263" t="s">
        <v>2626</v>
      </c>
      <c r="K10" s="264" t="s">
        <v>2629</v>
      </c>
      <c r="L10" s="264" t="s">
        <v>2630</v>
      </c>
      <c r="M10" s="263" t="s">
        <v>2631</v>
      </c>
    </row>
    <row r="11" spans="1:13" ht="14.25">
      <c r="A11" s="265">
        <v>1</v>
      </c>
      <c r="B11" s="265" t="s">
        <v>182</v>
      </c>
      <c r="C11" s="265" t="s">
        <v>2906</v>
      </c>
      <c r="D11" s="266" t="s">
        <v>183</v>
      </c>
      <c r="E11" s="266" t="s">
        <v>184</v>
      </c>
      <c r="F11" s="267">
        <v>4</v>
      </c>
      <c r="G11" s="267">
        <v>8.82642857142857</v>
      </c>
      <c r="H11" s="266" t="s">
        <v>185</v>
      </c>
      <c r="I11" s="266" t="s">
        <v>2647</v>
      </c>
      <c r="J11" s="266">
        <v>14</v>
      </c>
      <c r="K11" s="268">
        <v>350000</v>
      </c>
      <c r="L11" s="6">
        <f>K11*5</f>
        <v>1750000</v>
      </c>
      <c r="M11" s="6"/>
    </row>
    <row r="12" spans="1:13" ht="14.25">
      <c r="A12" s="265">
        <v>2</v>
      </c>
      <c r="B12" s="265" t="s">
        <v>2590</v>
      </c>
      <c r="C12" s="265" t="s">
        <v>2946</v>
      </c>
      <c r="D12" s="266" t="s">
        <v>186</v>
      </c>
      <c r="E12" s="266" t="s">
        <v>187</v>
      </c>
      <c r="F12" s="267">
        <v>3.85714285714286</v>
      </c>
      <c r="G12" s="267">
        <v>8.76642857142857</v>
      </c>
      <c r="H12" s="266" t="s">
        <v>185</v>
      </c>
      <c r="I12" s="266" t="s">
        <v>2647</v>
      </c>
      <c r="J12" s="266">
        <v>14</v>
      </c>
      <c r="K12" s="268">
        <v>350000</v>
      </c>
      <c r="L12" s="6">
        <f aca="true" t="shared" si="0" ref="L12:L46">K12*5</f>
        <v>1750000</v>
      </c>
      <c r="M12" s="6"/>
    </row>
    <row r="13" spans="1:13" ht="14.25">
      <c r="A13" s="265">
        <v>3</v>
      </c>
      <c r="B13" s="265" t="s">
        <v>2886</v>
      </c>
      <c r="C13" s="265" t="s">
        <v>3004</v>
      </c>
      <c r="D13" s="266" t="s">
        <v>188</v>
      </c>
      <c r="E13" s="266" t="s">
        <v>189</v>
      </c>
      <c r="F13" s="267">
        <v>3.78571428571429</v>
      </c>
      <c r="G13" s="267">
        <v>8.53857142857143</v>
      </c>
      <c r="H13" s="266" t="s">
        <v>185</v>
      </c>
      <c r="I13" s="266" t="s">
        <v>2647</v>
      </c>
      <c r="J13" s="266">
        <v>14</v>
      </c>
      <c r="K13" s="268">
        <v>350000</v>
      </c>
      <c r="L13" s="6">
        <f t="shared" si="0"/>
        <v>1750000</v>
      </c>
      <c r="M13" s="6"/>
    </row>
    <row r="14" spans="1:13" ht="14.25">
      <c r="A14" s="265">
        <v>4</v>
      </c>
      <c r="B14" s="265" t="s">
        <v>2895</v>
      </c>
      <c r="C14" s="265" t="s">
        <v>2906</v>
      </c>
      <c r="D14" s="266" t="s">
        <v>190</v>
      </c>
      <c r="E14" s="266" t="s">
        <v>187</v>
      </c>
      <c r="F14" s="267">
        <v>3.71428571428571</v>
      </c>
      <c r="G14" s="267">
        <v>8.76071428571429</v>
      </c>
      <c r="H14" s="266" t="s">
        <v>185</v>
      </c>
      <c r="I14" s="266" t="s">
        <v>2647</v>
      </c>
      <c r="J14" s="266">
        <v>14</v>
      </c>
      <c r="K14" s="268">
        <v>350000</v>
      </c>
      <c r="L14" s="6">
        <f t="shared" si="0"/>
        <v>1750000</v>
      </c>
      <c r="M14" s="6"/>
    </row>
    <row r="15" spans="1:13" ht="14.25">
      <c r="A15" s="265">
        <v>5</v>
      </c>
      <c r="B15" s="265" t="s">
        <v>2728</v>
      </c>
      <c r="C15" s="265" t="s">
        <v>2881</v>
      </c>
      <c r="D15" s="266" t="s">
        <v>191</v>
      </c>
      <c r="E15" s="266" t="s">
        <v>192</v>
      </c>
      <c r="F15" s="267">
        <v>3.64285714285714</v>
      </c>
      <c r="G15" s="267">
        <v>8.54571428571429</v>
      </c>
      <c r="H15" s="266" t="s">
        <v>185</v>
      </c>
      <c r="I15" s="266" t="s">
        <v>2647</v>
      </c>
      <c r="J15" s="266">
        <v>14</v>
      </c>
      <c r="K15" s="268">
        <v>350000</v>
      </c>
      <c r="L15" s="6">
        <f t="shared" si="0"/>
        <v>1750000</v>
      </c>
      <c r="M15" s="6"/>
    </row>
    <row r="16" spans="1:13" ht="14.25">
      <c r="A16" s="265">
        <v>6</v>
      </c>
      <c r="B16" s="265" t="s">
        <v>2939</v>
      </c>
      <c r="C16" s="265" t="s">
        <v>193</v>
      </c>
      <c r="D16" s="266" t="s">
        <v>194</v>
      </c>
      <c r="E16" s="266" t="s">
        <v>184</v>
      </c>
      <c r="F16" s="267">
        <v>3.64285714285714</v>
      </c>
      <c r="G16" s="267">
        <v>8.52142857142857</v>
      </c>
      <c r="H16" s="266" t="s">
        <v>185</v>
      </c>
      <c r="I16" s="266" t="s">
        <v>2647</v>
      </c>
      <c r="J16" s="266">
        <v>14</v>
      </c>
      <c r="K16" s="268">
        <v>350000</v>
      </c>
      <c r="L16" s="6">
        <f t="shared" si="0"/>
        <v>1750000</v>
      </c>
      <c r="M16" s="6"/>
    </row>
    <row r="17" spans="1:13" ht="14.25">
      <c r="A17" s="265">
        <v>7</v>
      </c>
      <c r="B17" s="265" t="s">
        <v>2977</v>
      </c>
      <c r="C17" s="265" t="s">
        <v>3455</v>
      </c>
      <c r="D17" s="266" t="s">
        <v>195</v>
      </c>
      <c r="E17" s="266" t="s">
        <v>196</v>
      </c>
      <c r="F17" s="267">
        <v>4</v>
      </c>
      <c r="G17" s="267">
        <v>8.95214285714286</v>
      </c>
      <c r="H17" s="266" t="s">
        <v>185</v>
      </c>
      <c r="I17" s="266" t="s">
        <v>2127</v>
      </c>
      <c r="J17" s="266">
        <v>14</v>
      </c>
      <c r="K17" s="268">
        <v>320000</v>
      </c>
      <c r="L17" s="6">
        <f t="shared" si="0"/>
        <v>1600000</v>
      </c>
      <c r="M17" s="6"/>
    </row>
    <row r="18" spans="1:13" ht="14.25">
      <c r="A18" s="265">
        <v>8</v>
      </c>
      <c r="B18" s="265" t="s">
        <v>197</v>
      </c>
      <c r="C18" s="265" t="s">
        <v>198</v>
      </c>
      <c r="D18" s="266" t="s">
        <v>199</v>
      </c>
      <c r="E18" s="266" t="s">
        <v>184</v>
      </c>
      <c r="F18" s="267">
        <v>3.85714285714286</v>
      </c>
      <c r="G18" s="267">
        <v>8.86428571428571</v>
      </c>
      <c r="H18" s="266" t="s">
        <v>185</v>
      </c>
      <c r="I18" s="266" t="s">
        <v>2127</v>
      </c>
      <c r="J18" s="266">
        <v>14</v>
      </c>
      <c r="K18" s="268">
        <v>320000</v>
      </c>
      <c r="L18" s="6">
        <f t="shared" si="0"/>
        <v>1600000</v>
      </c>
      <c r="M18" s="6"/>
    </row>
    <row r="19" spans="1:13" ht="14.25">
      <c r="A19" s="265">
        <v>9</v>
      </c>
      <c r="B19" s="265" t="s">
        <v>2886</v>
      </c>
      <c r="C19" s="265" t="s">
        <v>2896</v>
      </c>
      <c r="D19" s="266" t="s">
        <v>200</v>
      </c>
      <c r="E19" s="266" t="s">
        <v>196</v>
      </c>
      <c r="F19" s="267">
        <v>3.71428571428571</v>
      </c>
      <c r="G19" s="267">
        <v>8.40071428571428</v>
      </c>
      <c r="H19" s="266" t="s">
        <v>185</v>
      </c>
      <c r="I19" s="266" t="s">
        <v>2127</v>
      </c>
      <c r="J19" s="266">
        <v>14</v>
      </c>
      <c r="K19" s="268">
        <v>320000</v>
      </c>
      <c r="L19" s="6">
        <f t="shared" si="0"/>
        <v>1600000</v>
      </c>
      <c r="M19" s="6"/>
    </row>
    <row r="20" spans="1:13" ht="14.25">
      <c r="A20" s="265">
        <v>10</v>
      </c>
      <c r="B20" s="265" t="s">
        <v>2256</v>
      </c>
      <c r="C20" s="265" t="s">
        <v>2916</v>
      </c>
      <c r="D20" s="266" t="s">
        <v>201</v>
      </c>
      <c r="E20" s="266" t="s">
        <v>196</v>
      </c>
      <c r="F20" s="267">
        <v>3.64285714285714</v>
      </c>
      <c r="G20" s="267">
        <v>8.75785714285714</v>
      </c>
      <c r="H20" s="266" t="s">
        <v>185</v>
      </c>
      <c r="I20" s="266" t="s">
        <v>2127</v>
      </c>
      <c r="J20" s="266">
        <v>14</v>
      </c>
      <c r="K20" s="268">
        <v>320000</v>
      </c>
      <c r="L20" s="6">
        <f t="shared" si="0"/>
        <v>1600000</v>
      </c>
      <c r="M20" s="6"/>
    </row>
    <row r="21" spans="1:13" ht="14.25">
      <c r="A21" s="265">
        <v>11</v>
      </c>
      <c r="B21" s="265" t="s">
        <v>2256</v>
      </c>
      <c r="C21" s="265" t="s">
        <v>2891</v>
      </c>
      <c r="D21" s="266" t="s">
        <v>202</v>
      </c>
      <c r="E21" s="266" t="s">
        <v>196</v>
      </c>
      <c r="F21" s="267">
        <v>3.64285714285714</v>
      </c>
      <c r="G21" s="267">
        <v>8.49714285714286</v>
      </c>
      <c r="H21" s="266" t="s">
        <v>185</v>
      </c>
      <c r="I21" s="266" t="s">
        <v>2127</v>
      </c>
      <c r="J21" s="266">
        <v>14</v>
      </c>
      <c r="K21" s="268">
        <v>320000</v>
      </c>
      <c r="L21" s="6">
        <f t="shared" si="0"/>
        <v>1600000</v>
      </c>
      <c r="M21" s="6"/>
    </row>
    <row r="22" spans="1:13" ht="14.25">
      <c r="A22" s="265">
        <v>12</v>
      </c>
      <c r="B22" s="265" t="s">
        <v>2903</v>
      </c>
      <c r="C22" s="265" t="s">
        <v>2644</v>
      </c>
      <c r="D22" s="266" t="s">
        <v>203</v>
      </c>
      <c r="E22" s="266" t="s">
        <v>204</v>
      </c>
      <c r="F22" s="267">
        <v>3.64285714285714</v>
      </c>
      <c r="G22" s="267">
        <v>8.48785714285714</v>
      </c>
      <c r="H22" s="266" t="s">
        <v>185</v>
      </c>
      <c r="I22" s="266" t="s">
        <v>2127</v>
      </c>
      <c r="J22" s="266">
        <v>14</v>
      </c>
      <c r="K22" s="268">
        <v>320000</v>
      </c>
      <c r="L22" s="6">
        <f t="shared" si="0"/>
        <v>1600000</v>
      </c>
      <c r="M22" s="6"/>
    </row>
    <row r="23" spans="1:13" ht="14.25">
      <c r="A23" s="265">
        <v>13</v>
      </c>
      <c r="B23" s="265" t="s">
        <v>2674</v>
      </c>
      <c r="C23" s="265" t="s">
        <v>2271</v>
      </c>
      <c r="D23" s="266" t="s">
        <v>205</v>
      </c>
      <c r="E23" s="266" t="s">
        <v>187</v>
      </c>
      <c r="F23" s="267">
        <v>3.64285714285714</v>
      </c>
      <c r="G23" s="267">
        <v>8.41071428571429</v>
      </c>
      <c r="H23" s="266" t="s">
        <v>185</v>
      </c>
      <c r="I23" s="266" t="s">
        <v>2127</v>
      </c>
      <c r="J23" s="266">
        <v>14</v>
      </c>
      <c r="K23" s="268">
        <v>320000</v>
      </c>
      <c r="L23" s="6">
        <f t="shared" si="0"/>
        <v>1600000</v>
      </c>
      <c r="M23" s="6"/>
    </row>
    <row r="24" spans="1:13" ht="14.25">
      <c r="A24" s="265">
        <v>14</v>
      </c>
      <c r="B24" s="265" t="s">
        <v>2979</v>
      </c>
      <c r="C24" s="265" t="s">
        <v>2923</v>
      </c>
      <c r="D24" s="266" t="s">
        <v>206</v>
      </c>
      <c r="E24" s="266" t="s">
        <v>196</v>
      </c>
      <c r="F24" s="267">
        <v>3.57142857142857</v>
      </c>
      <c r="G24" s="267">
        <v>8.40428571428571</v>
      </c>
      <c r="H24" s="266" t="s">
        <v>185</v>
      </c>
      <c r="I24" s="266" t="s">
        <v>2127</v>
      </c>
      <c r="J24" s="266">
        <v>14</v>
      </c>
      <c r="K24" s="268">
        <v>320000</v>
      </c>
      <c r="L24" s="6">
        <f t="shared" si="0"/>
        <v>1600000</v>
      </c>
      <c r="M24" s="6"/>
    </row>
    <row r="25" spans="1:13" ht="14.25">
      <c r="A25" s="265">
        <v>15</v>
      </c>
      <c r="B25" s="265" t="s">
        <v>207</v>
      </c>
      <c r="C25" s="265" t="s">
        <v>3455</v>
      </c>
      <c r="D25" s="266" t="s">
        <v>208</v>
      </c>
      <c r="E25" s="266" t="s">
        <v>189</v>
      </c>
      <c r="F25" s="267">
        <v>3.5</v>
      </c>
      <c r="G25" s="267">
        <v>8.22857142857143</v>
      </c>
      <c r="H25" s="266" t="s">
        <v>185</v>
      </c>
      <c r="I25" s="266" t="s">
        <v>2127</v>
      </c>
      <c r="J25" s="266">
        <v>14</v>
      </c>
      <c r="K25" s="268">
        <v>320000</v>
      </c>
      <c r="L25" s="6">
        <f t="shared" si="0"/>
        <v>1600000</v>
      </c>
      <c r="M25" s="6"/>
    </row>
    <row r="26" spans="1:13" ht="14.25">
      <c r="A26" s="265">
        <v>16</v>
      </c>
      <c r="B26" s="265" t="s">
        <v>209</v>
      </c>
      <c r="C26" s="265" t="s">
        <v>2906</v>
      </c>
      <c r="D26" s="266" t="s">
        <v>210</v>
      </c>
      <c r="E26" s="266" t="s">
        <v>189</v>
      </c>
      <c r="F26" s="267">
        <v>3.5</v>
      </c>
      <c r="G26" s="267">
        <v>8.26928571428571</v>
      </c>
      <c r="H26" s="266" t="s">
        <v>185</v>
      </c>
      <c r="I26" s="266" t="s">
        <v>2647</v>
      </c>
      <c r="J26" s="266">
        <v>14</v>
      </c>
      <c r="K26" s="268">
        <v>320000</v>
      </c>
      <c r="L26" s="6">
        <f t="shared" si="0"/>
        <v>1600000</v>
      </c>
      <c r="M26" s="6"/>
    </row>
    <row r="27" spans="1:13" ht="14.25">
      <c r="A27" s="265">
        <v>17</v>
      </c>
      <c r="B27" s="265" t="s">
        <v>2246</v>
      </c>
      <c r="C27" s="265" t="s">
        <v>211</v>
      </c>
      <c r="D27" s="266" t="s">
        <v>212</v>
      </c>
      <c r="E27" s="266" t="s">
        <v>192</v>
      </c>
      <c r="F27" s="267">
        <v>3.5</v>
      </c>
      <c r="G27" s="267">
        <v>8.12285714285714</v>
      </c>
      <c r="H27" s="266" t="s">
        <v>185</v>
      </c>
      <c r="I27" s="266" t="s">
        <v>2127</v>
      </c>
      <c r="J27" s="266">
        <v>14</v>
      </c>
      <c r="K27" s="268">
        <v>320000</v>
      </c>
      <c r="L27" s="6">
        <f t="shared" si="0"/>
        <v>1600000</v>
      </c>
      <c r="M27" s="6"/>
    </row>
    <row r="28" spans="1:13" ht="14.25">
      <c r="A28" s="265">
        <v>18</v>
      </c>
      <c r="B28" s="265" t="s">
        <v>2886</v>
      </c>
      <c r="C28" s="265" t="s">
        <v>2952</v>
      </c>
      <c r="D28" s="266" t="s">
        <v>213</v>
      </c>
      <c r="E28" s="266" t="s">
        <v>184</v>
      </c>
      <c r="F28" s="267">
        <v>3.5</v>
      </c>
      <c r="G28" s="267">
        <v>8.70571428571428</v>
      </c>
      <c r="H28" s="266" t="s">
        <v>185</v>
      </c>
      <c r="I28" s="266" t="s">
        <v>2127</v>
      </c>
      <c r="J28" s="266">
        <v>14</v>
      </c>
      <c r="K28" s="268">
        <v>320000</v>
      </c>
      <c r="L28" s="6">
        <f t="shared" si="0"/>
        <v>1600000</v>
      </c>
      <c r="M28" s="6"/>
    </row>
    <row r="29" spans="1:13" ht="14.25">
      <c r="A29" s="265">
        <v>19</v>
      </c>
      <c r="B29" s="265" t="s">
        <v>2886</v>
      </c>
      <c r="C29" s="265" t="s">
        <v>2644</v>
      </c>
      <c r="D29" s="266" t="s">
        <v>214</v>
      </c>
      <c r="E29" s="266" t="s">
        <v>184</v>
      </c>
      <c r="F29" s="267">
        <v>3.5</v>
      </c>
      <c r="G29" s="267">
        <v>8.46071428571429</v>
      </c>
      <c r="H29" s="266" t="s">
        <v>185</v>
      </c>
      <c r="I29" s="266" t="s">
        <v>2127</v>
      </c>
      <c r="J29" s="266">
        <v>14</v>
      </c>
      <c r="K29" s="268">
        <v>320000</v>
      </c>
      <c r="L29" s="6">
        <f t="shared" si="0"/>
        <v>1600000</v>
      </c>
      <c r="M29" s="6"/>
    </row>
    <row r="30" spans="1:13" ht="14.25">
      <c r="A30" s="265">
        <v>20</v>
      </c>
      <c r="B30" s="265" t="s">
        <v>215</v>
      </c>
      <c r="C30" s="265" t="s">
        <v>2395</v>
      </c>
      <c r="D30" s="266" t="s">
        <v>216</v>
      </c>
      <c r="E30" s="266" t="s">
        <v>184</v>
      </c>
      <c r="F30" s="267">
        <v>3.5</v>
      </c>
      <c r="G30" s="267">
        <v>8.44285714285714</v>
      </c>
      <c r="H30" s="266" t="s">
        <v>185</v>
      </c>
      <c r="I30" s="266" t="s">
        <v>2127</v>
      </c>
      <c r="J30" s="266">
        <v>14</v>
      </c>
      <c r="K30" s="268">
        <v>320000</v>
      </c>
      <c r="L30" s="6">
        <f t="shared" si="0"/>
        <v>1600000</v>
      </c>
      <c r="M30" s="6"/>
    </row>
    <row r="31" spans="1:13" ht="14.25">
      <c r="A31" s="265">
        <v>21</v>
      </c>
      <c r="B31" s="265" t="s">
        <v>2907</v>
      </c>
      <c r="C31" s="265" t="s">
        <v>2915</v>
      </c>
      <c r="D31" s="266" t="s">
        <v>217</v>
      </c>
      <c r="E31" s="266" t="s">
        <v>184</v>
      </c>
      <c r="F31" s="267">
        <v>3.5</v>
      </c>
      <c r="G31" s="267">
        <v>8.37214285714286</v>
      </c>
      <c r="H31" s="266" t="s">
        <v>185</v>
      </c>
      <c r="I31" s="266" t="s">
        <v>2127</v>
      </c>
      <c r="J31" s="266">
        <v>14</v>
      </c>
      <c r="K31" s="268">
        <v>320000</v>
      </c>
      <c r="L31" s="6">
        <f t="shared" si="0"/>
        <v>1600000</v>
      </c>
      <c r="M31" s="6"/>
    </row>
    <row r="32" spans="1:13" ht="14.25">
      <c r="A32" s="265">
        <v>22</v>
      </c>
      <c r="B32" s="265" t="s">
        <v>3378</v>
      </c>
      <c r="C32" s="265" t="s">
        <v>2778</v>
      </c>
      <c r="D32" s="266" t="s">
        <v>218</v>
      </c>
      <c r="E32" s="266" t="s">
        <v>184</v>
      </c>
      <c r="F32" s="267">
        <v>3.5</v>
      </c>
      <c r="G32" s="267">
        <v>8.27</v>
      </c>
      <c r="H32" s="266" t="s">
        <v>185</v>
      </c>
      <c r="I32" s="266" t="s">
        <v>2127</v>
      </c>
      <c r="J32" s="266">
        <v>14</v>
      </c>
      <c r="K32" s="268">
        <v>320000</v>
      </c>
      <c r="L32" s="6">
        <f t="shared" si="0"/>
        <v>1600000</v>
      </c>
      <c r="M32" s="6"/>
    </row>
    <row r="33" spans="1:13" ht="14.25">
      <c r="A33" s="265">
        <v>23</v>
      </c>
      <c r="B33" s="265" t="s">
        <v>2914</v>
      </c>
      <c r="C33" s="265" t="s">
        <v>2884</v>
      </c>
      <c r="D33" s="266" t="s">
        <v>219</v>
      </c>
      <c r="E33" s="266" t="s">
        <v>196</v>
      </c>
      <c r="F33" s="267">
        <v>3.5</v>
      </c>
      <c r="G33" s="267">
        <v>8.74</v>
      </c>
      <c r="H33" s="266" t="s">
        <v>185</v>
      </c>
      <c r="I33" s="266" t="s">
        <v>2127</v>
      </c>
      <c r="J33" s="266">
        <v>14</v>
      </c>
      <c r="K33" s="268">
        <v>320000</v>
      </c>
      <c r="L33" s="6">
        <f t="shared" si="0"/>
        <v>1600000</v>
      </c>
      <c r="M33" s="6"/>
    </row>
    <row r="34" spans="1:13" ht="14.25">
      <c r="A34" s="265">
        <v>24</v>
      </c>
      <c r="B34" s="265" t="s">
        <v>2979</v>
      </c>
      <c r="C34" s="265" t="s">
        <v>134</v>
      </c>
      <c r="D34" s="266" t="s">
        <v>220</v>
      </c>
      <c r="E34" s="266" t="s">
        <v>196</v>
      </c>
      <c r="F34" s="267">
        <v>3.5</v>
      </c>
      <c r="G34" s="267">
        <v>8.43571428571429</v>
      </c>
      <c r="H34" s="266" t="s">
        <v>185</v>
      </c>
      <c r="I34" s="266" t="s">
        <v>2127</v>
      </c>
      <c r="J34" s="266">
        <v>14</v>
      </c>
      <c r="K34" s="268">
        <v>320000</v>
      </c>
      <c r="L34" s="6">
        <f t="shared" si="0"/>
        <v>1600000</v>
      </c>
      <c r="M34" s="6"/>
    </row>
    <row r="35" spans="1:13" ht="14.25">
      <c r="A35" s="265">
        <v>25</v>
      </c>
      <c r="B35" s="265" t="s">
        <v>2886</v>
      </c>
      <c r="C35" s="265" t="s">
        <v>2891</v>
      </c>
      <c r="D35" s="266" t="s">
        <v>221</v>
      </c>
      <c r="E35" s="266" t="s">
        <v>196</v>
      </c>
      <c r="F35" s="267">
        <v>3.5</v>
      </c>
      <c r="G35" s="267">
        <v>8.26</v>
      </c>
      <c r="H35" s="266" t="s">
        <v>185</v>
      </c>
      <c r="I35" s="266" t="s">
        <v>2127</v>
      </c>
      <c r="J35" s="266">
        <v>14</v>
      </c>
      <c r="K35" s="268">
        <v>320000</v>
      </c>
      <c r="L35" s="6">
        <f t="shared" si="0"/>
        <v>1600000</v>
      </c>
      <c r="M35" s="6"/>
    </row>
    <row r="36" spans="1:13" ht="14.25">
      <c r="A36" s="265">
        <v>26</v>
      </c>
      <c r="B36" s="265" t="s">
        <v>2285</v>
      </c>
      <c r="C36" s="265" t="s">
        <v>2915</v>
      </c>
      <c r="D36" s="266" t="s">
        <v>222</v>
      </c>
      <c r="E36" s="266" t="s">
        <v>196</v>
      </c>
      <c r="F36" s="267">
        <v>3.5</v>
      </c>
      <c r="G36" s="267">
        <v>8.24214285714286</v>
      </c>
      <c r="H36" s="266" t="s">
        <v>185</v>
      </c>
      <c r="I36" s="266" t="s">
        <v>2127</v>
      </c>
      <c r="J36" s="266">
        <v>14</v>
      </c>
      <c r="K36" s="268">
        <v>320000</v>
      </c>
      <c r="L36" s="6">
        <f t="shared" si="0"/>
        <v>1600000</v>
      </c>
      <c r="M36" s="6"/>
    </row>
    <row r="37" spans="1:13" ht="14.25">
      <c r="A37" s="265">
        <v>27</v>
      </c>
      <c r="B37" s="265" t="s">
        <v>2246</v>
      </c>
      <c r="C37" s="265" t="s">
        <v>2881</v>
      </c>
      <c r="D37" s="266" t="s">
        <v>223</v>
      </c>
      <c r="E37" s="266" t="s">
        <v>196</v>
      </c>
      <c r="F37" s="267">
        <v>3.5</v>
      </c>
      <c r="G37" s="267">
        <v>8.17785714285714</v>
      </c>
      <c r="H37" s="266" t="s">
        <v>185</v>
      </c>
      <c r="I37" s="266" t="s">
        <v>2127</v>
      </c>
      <c r="J37" s="266">
        <v>14</v>
      </c>
      <c r="K37" s="268">
        <v>320000</v>
      </c>
      <c r="L37" s="6">
        <f t="shared" si="0"/>
        <v>1600000</v>
      </c>
      <c r="M37" s="6"/>
    </row>
    <row r="38" spans="1:13" ht="14.25">
      <c r="A38" s="265">
        <v>28</v>
      </c>
      <c r="B38" s="265" t="s">
        <v>2886</v>
      </c>
      <c r="C38" s="265" t="s">
        <v>2717</v>
      </c>
      <c r="D38" s="266" t="s">
        <v>224</v>
      </c>
      <c r="E38" s="266" t="s">
        <v>204</v>
      </c>
      <c r="F38" s="267">
        <v>3.5</v>
      </c>
      <c r="G38" s="267">
        <v>8.26785714285714</v>
      </c>
      <c r="H38" s="266" t="s">
        <v>185</v>
      </c>
      <c r="I38" s="266" t="s">
        <v>2127</v>
      </c>
      <c r="J38" s="266">
        <v>14</v>
      </c>
      <c r="K38" s="268">
        <v>320000</v>
      </c>
      <c r="L38" s="6">
        <f t="shared" si="0"/>
        <v>1600000</v>
      </c>
      <c r="M38" s="6"/>
    </row>
    <row r="39" spans="1:13" ht="14.25">
      <c r="A39" s="265">
        <v>29</v>
      </c>
      <c r="B39" s="265" t="s">
        <v>2974</v>
      </c>
      <c r="C39" s="265" t="s">
        <v>225</v>
      </c>
      <c r="D39" s="266" t="s">
        <v>226</v>
      </c>
      <c r="E39" s="266" t="s">
        <v>204</v>
      </c>
      <c r="F39" s="267">
        <v>3.5</v>
      </c>
      <c r="G39" s="267">
        <v>8.31071428571429</v>
      </c>
      <c r="H39" s="266" t="s">
        <v>185</v>
      </c>
      <c r="I39" s="266" t="s">
        <v>2127</v>
      </c>
      <c r="J39" s="266">
        <v>14</v>
      </c>
      <c r="K39" s="268">
        <v>320000</v>
      </c>
      <c r="L39" s="6">
        <f t="shared" si="0"/>
        <v>1600000</v>
      </c>
      <c r="M39" s="6"/>
    </row>
    <row r="40" spans="1:13" ht="14.25">
      <c r="A40" s="265">
        <v>30</v>
      </c>
      <c r="B40" s="265" t="s">
        <v>2263</v>
      </c>
      <c r="C40" s="265" t="s">
        <v>2718</v>
      </c>
      <c r="D40" s="266" t="s">
        <v>227</v>
      </c>
      <c r="E40" s="266" t="s">
        <v>204</v>
      </c>
      <c r="F40" s="267">
        <v>3.5</v>
      </c>
      <c r="G40" s="267">
        <v>8.33571428571429</v>
      </c>
      <c r="H40" s="266" t="s">
        <v>185</v>
      </c>
      <c r="I40" s="266" t="s">
        <v>2127</v>
      </c>
      <c r="J40" s="266">
        <v>14</v>
      </c>
      <c r="K40" s="268">
        <v>320000</v>
      </c>
      <c r="L40" s="6">
        <f t="shared" si="0"/>
        <v>1600000</v>
      </c>
      <c r="M40" s="6"/>
    </row>
    <row r="41" spans="1:13" ht="14.25">
      <c r="A41" s="265">
        <v>31</v>
      </c>
      <c r="B41" s="265" t="s">
        <v>3332</v>
      </c>
      <c r="C41" s="265" t="s">
        <v>2924</v>
      </c>
      <c r="D41" s="266" t="s">
        <v>228</v>
      </c>
      <c r="E41" s="266" t="s">
        <v>204</v>
      </c>
      <c r="F41" s="267">
        <v>3.5</v>
      </c>
      <c r="G41" s="267">
        <v>8.22071428571429</v>
      </c>
      <c r="H41" s="266" t="s">
        <v>185</v>
      </c>
      <c r="I41" s="266" t="s">
        <v>2127</v>
      </c>
      <c r="J41" s="266">
        <v>14</v>
      </c>
      <c r="K41" s="268">
        <v>320000</v>
      </c>
      <c r="L41" s="6">
        <f t="shared" si="0"/>
        <v>1600000</v>
      </c>
      <c r="M41" s="6"/>
    </row>
    <row r="42" spans="1:13" ht="14.25">
      <c r="A42" s="265">
        <v>32</v>
      </c>
      <c r="B42" s="265" t="s">
        <v>2979</v>
      </c>
      <c r="C42" s="265" t="s">
        <v>2342</v>
      </c>
      <c r="D42" s="266" t="s">
        <v>229</v>
      </c>
      <c r="E42" s="266" t="s">
        <v>187</v>
      </c>
      <c r="F42" s="267">
        <v>3.5</v>
      </c>
      <c r="G42" s="267">
        <v>8.39357142857143</v>
      </c>
      <c r="H42" s="266" t="s">
        <v>185</v>
      </c>
      <c r="I42" s="266" t="s">
        <v>2127</v>
      </c>
      <c r="J42" s="266">
        <v>14</v>
      </c>
      <c r="K42" s="268">
        <v>320000</v>
      </c>
      <c r="L42" s="6">
        <f t="shared" si="0"/>
        <v>1600000</v>
      </c>
      <c r="M42" s="6"/>
    </row>
    <row r="43" spans="1:13" ht="14.25">
      <c r="A43" s="265">
        <v>33</v>
      </c>
      <c r="B43" s="265" t="s">
        <v>2951</v>
      </c>
      <c r="C43" s="265" t="s">
        <v>230</v>
      </c>
      <c r="D43" s="266" t="s">
        <v>231</v>
      </c>
      <c r="E43" s="266" t="s">
        <v>187</v>
      </c>
      <c r="F43" s="267">
        <v>3.5</v>
      </c>
      <c r="G43" s="267">
        <v>8.465</v>
      </c>
      <c r="H43" s="266" t="s">
        <v>185</v>
      </c>
      <c r="I43" s="266" t="s">
        <v>2127</v>
      </c>
      <c r="J43" s="266">
        <v>14</v>
      </c>
      <c r="K43" s="268">
        <v>320000</v>
      </c>
      <c r="L43" s="6">
        <f t="shared" si="0"/>
        <v>1600000</v>
      </c>
      <c r="M43" s="6"/>
    </row>
    <row r="44" spans="1:13" ht="14.25">
      <c r="A44" s="265">
        <v>34</v>
      </c>
      <c r="B44" s="265" t="s">
        <v>3151</v>
      </c>
      <c r="C44" s="265" t="s">
        <v>2253</v>
      </c>
      <c r="D44" s="266" t="s">
        <v>232</v>
      </c>
      <c r="E44" s="266" t="s">
        <v>187</v>
      </c>
      <c r="F44" s="267">
        <v>3.5</v>
      </c>
      <c r="G44" s="267">
        <v>8.20857142857143</v>
      </c>
      <c r="H44" s="266" t="s">
        <v>185</v>
      </c>
      <c r="I44" s="266" t="s">
        <v>2127</v>
      </c>
      <c r="J44" s="266">
        <v>14</v>
      </c>
      <c r="K44" s="268">
        <v>320000</v>
      </c>
      <c r="L44" s="6">
        <f t="shared" si="0"/>
        <v>1600000</v>
      </c>
      <c r="M44" s="6"/>
    </row>
    <row r="45" spans="1:13" ht="14.25">
      <c r="A45" s="265">
        <v>35</v>
      </c>
      <c r="B45" s="265" t="s">
        <v>2781</v>
      </c>
      <c r="C45" s="265" t="s">
        <v>2667</v>
      </c>
      <c r="D45" s="266" t="s">
        <v>233</v>
      </c>
      <c r="E45" s="266" t="s">
        <v>196</v>
      </c>
      <c r="F45" s="267">
        <v>3.42857142857143</v>
      </c>
      <c r="G45" s="267">
        <v>8.34428571428571</v>
      </c>
      <c r="H45" s="266" t="s">
        <v>185</v>
      </c>
      <c r="I45" s="266" t="s">
        <v>2127</v>
      </c>
      <c r="J45" s="266">
        <v>14</v>
      </c>
      <c r="K45" s="268">
        <v>320000</v>
      </c>
      <c r="L45" s="6">
        <f t="shared" si="0"/>
        <v>1600000</v>
      </c>
      <c r="M45" s="6"/>
    </row>
    <row r="46" spans="1:13" ht="14.25">
      <c r="A46" s="265">
        <v>36</v>
      </c>
      <c r="B46" s="269" t="s">
        <v>2932</v>
      </c>
      <c r="C46" s="269" t="s">
        <v>2952</v>
      </c>
      <c r="D46" s="270" t="s">
        <v>234</v>
      </c>
      <c r="E46" s="270" t="s">
        <v>196</v>
      </c>
      <c r="F46" s="271">
        <v>3.42857142857143</v>
      </c>
      <c r="G46" s="271">
        <v>8.24857142857143</v>
      </c>
      <c r="H46" s="270" t="s">
        <v>185</v>
      </c>
      <c r="I46" s="270" t="s">
        <v>2127</v>
      </c>
      <c r="J46" s="270">
        <v>14</v>
      </c>
      <c r="K46" s="272">
        <v>320000</v>
      </c>
      <c r="L46" s="12">
        <f t="shared" si="0"/>
        <v>1600000</v>
      </c>
      <c r="M46" s="12"/>
    </row>
    <row r="47" spans="1:13" ht="14.25">
      <c r="A47" s="273"/>
      <c r="B47" s="273"/>
      <c r="C47" s="273"/>
      <c r="D47" s="274"/>
      <c r="E47" s="274"/>
      <c r="F47" s="275"/>
      <c r="G47" s="275"/>
      <c r="H47" s="274"/>
      <c r="I47" s="274"/>
      <c r="J47" s="274"/>
      <c r="K47" s="276"/>
      <c r="L47" s="29"/>
      <c r="M47" s="29"/>
    </row>
    <row r="48" ht="12.75">
      <c r="L48" s="62"/>
    </row>
    <row r="49" spans="9:12" ht="15.75">
      <c r="I49" s="63"/>
      <c r="J49" s="64" t="s">
        <v>2636</v>
      </c>
      <c r="K49" s="64"/>
      <c r="L49" s="64"/>
    </row>
    <row r="50" spans="9:12" ht="15.75">
      <c r="I50" s="63"/>
      <c r="J50" s="64" t="s">
        <v>2637</v>
      </c>
      <c r="K50" s="64"/>
      <c r="L50" s="64"/>
    </row>
    <row r="51" spans="9:12" ht="12.75">
      <c r="I51" s="63"/>
      <c r="J51" s="63"/>
      <c r="K51" s="63"/>
      <c r="L51" s="65"/>
    </row>
    <row r="52" spans="9:12" ht="12.75" hidden="1">
      <c r="I52" s="63"/>
      <c r="J52" s="63"/>
      <c r="K52" s="63"/>
      <c r="L52" s="65"/>
    </row>
    <row r="53" spans="9:12" ht="12.75">
      <c r="I53" s="63"/>
      <c r="J53" s="63"/>
      <c r="K53" s="63"/>
      <c r="L53" s="65"/>
    </row>
    <row r="54" spans="9:12" ht="12.75">
      <c r="I54" s="63"/>
      <c r="J54" s="63"/>
      <c r="K54" s="63"/>
      <c r="L54" s="65"/>
    </row>
    <row r="55" spans="9:12" ht="12.75">
      <c r="I55" s="63"/>
      <c r="J55" s="63"/>
      <c r="K55" s="63"/>
      <c r="L55" s="65"/>
    </row>
    <row r="56" spans="9:12" ht="16.5">
      <c r="I56" s="54" t="s">
        <v>3338</v>
      </c>
      <c r="J56" s="63"/>
      <c r="K56" s="63"/>
      <c r="L56" s="65"/>
    </row>
  </sheetData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O13" sqref="O13"/>
    </sheetView>
  </sheetViews>
  <sheetFormatPr defaultColWidth="9.140625" defaultRowHeight="12.75"/>
  <cols>
    <col min="1" max="1" width="4.57421875" style="0" customWidth="1"/>
    <col min="2" max="2" width="15.57421875" style="0" customWidth="1"/>
    <col min="3" max="3" width="8.00390625" style="0" customWidth="1"/>
    <col min="5" max="5" width="6.7109375" style="0" customWidth="1"/>
    <col min="6" max="6" width="8.140625" style="0" customWidth="1"/>
    <col min="7" max="8" width="0" style="0" hidden="1" customWidth="1"/>
    <col min="9" max="9" width="8.00390625" style="0" customWidth="1"/>
    <col min="10" max="10" width="5.57421875" style="0" customWidth="1"/>
    <col min="12" max="12" width="14.421875" style="0" customWidth="1"/>
  </cols>
  <sheetData>
    <row r="1" spans="1:13" ht="16.5">
      <c r="A1" s="135" t="s">
        <v>2623</v>
      </c>
      <c r="B1" s="135"/>
      <c r="C1" s="135"/>
      <c r="D1" s="136"/>
      <c r="E1" s="135"/>
      <c r="F1" s="135"/>
      <c r="G1" s="135"/>
      <c r="H1" s="135"/>
      <c r="I1" s="135"/>
      <c r="J1" s="135"/>
      <c r="K1" s="260"/>
      <c r="L1" s="260"/>
      <c r="M1" s="48"/>
    </row>
    <row r="2" spans="1:13" ht="18">
      <c r="A2" s="135" t="s">
        <v>177</v>
      </c>
      <c r="B2" s="135"/>
      <c r="C2" s="135"/>
      <c r="D2" s="136"/>
      <c r="E2" s="135"/>
      <c r="F2" s="135"/>
      <c r="G2" s="135"/>
      <c r="H2" s="135"/>
      <c r="I2" s="135"/>
      <c r="J2" s="135"/>
      <c r="K2" s="260"/>
      <c r="L2" s="260"/>
      <c r="M2" s="48"/>
    </row>
    <row r="3" spans="1:13" ht="16.5">
      <c r="A3" s="135"/>
      <c r="B3" s="135"/>
      <c r="C3" s="135"/>
      <c r="D3" s="136"/>
      <c r="E3" s="135"/>
      <c r="F3" s="135"/>
      <c r="G3" s="135"/>
      <c r="H3" s="135"/>
      <c r="I3" s="135"/>
      <c r="J3" s="135"/>
      <c r="K3" s="260"/>
      <c r="L3" s="260"/>
      <c r="M3" s="48"/>
    </row>
    <row r="4" spans="1:13" ht="16.5">
      <c r="A4" s="135"/>
      <c r="B4" s="135"/>
      <c r="C4" s="135"/>
      <c r="D4" s="136"/>
      <c r="E4" s="135"/>
      <c r="F4" s="135"/>
      <c r="G4" s="135"/>
      <c r="H4" s="135"/>
      <c r="I4" s="135"/>
      <c r="J4" s="135"/>
      <c r="K4" s="260"/>
      <c r="L4" s="260"/>
      <c r="M4" s="48"/>
    </row>
    <row r="5" spans="1:11" s="70" customFormat="1" ht="15.75">
      <c r="A5" s="136"/>
      <c r="B5" s="136" t="s">
        <v>178</v>
      </c>
      <c r="C5" s="136"/>
      <c r="D5" s="136"/>
      <c r="E5" s="136"/>
      <c r="F5" s="136"/>
      <c r="G5" s="136"/>
      <c r="H5" s="136"/>
      <c r="I5" s="136"/>
      <c r="J5" s="260"/>
      <c r="K5" s="260"/>
    </row>
    <row r="6" spans="1:13" ht="16.5">
      <c r="A6" s="135"/>
      <c r="B6" s="136" t="s">
        <v>235</v>
      </c>
      <c r="C6" s="136"/>
      <c r="D6" s="136"/>
      <c r="E6" s="136"/>
      <c r="F6" s="136"/>
      <c r="G6" s="136"/>
      <c r="H6" s="136"/>
      <c r="I6" s="136"/>
      <c r="J6" s="260"/>
      <c r="K6" s="260"/>
      <c r="L6" s="70"/>
      <c r="M6" s="48"/>
    </row>
    <row r="7" spans="1:13" ht="16.5">
      <c r="A7" s="135"/>
      <c r="B7" s="261" t="s">
        <v>2632</v>
      </c>
      <c r="C7" s="262"/>
      <c r="D7" s="135"/>
      <c r="E7" s="135"/>
      <c r="F7" s="135"/>
      <c r="G7" s="135"/>
      <c r="H7" s="135"/>
      <c r="I7" s="135"/>
      <c r="J7" s="260"/>
      <c r="K7" s="260"/>
      <c r="L7" s="48"/>
      <c r="M7" s="48"/>
    </row>
    <row r="8" spans="1:13" ht="16.5">
      <c r="A8" s="135"/>
      <c r="B8" s="135"/>
      <c r="C8" s="135"/>
      <c r="D8" s="136"/>
      <c r="E8" s="135"/>
      <c r="F8" s="135"/>
      <c r="G8" s="135"/>
      <c r="H8" s="135"/>
      <c r="I8" s="135"/>
      <c r="J8" s="135"/>
      <c r="K8" s="260"/>
      <c r="L8" s="260"/>
      <c r="M8" s="48"/>
    </row>
    <row r="9" spans="1:13" ht="16.5">
      <c r="A9" s="263" t="s">
        <v>2624</v>
      </c>
      <c r="B9" s="263" t="s">
        <v>180</v>
      </c>
      <c r="C9" s="263" t="s">
        <v>2634</v>
      </c>
      <c r="D9" s="263" t="s">
        <v>181</v>
      </c>
      <c r="E9" s="263" t="s">
        <v>2625</v>
      </c>
      <c r="F9" s="263" t="s">
        <v>2627</v>
      </c>
      <c r="G9" s="263" t="s">
        <v>2627</v>
      </c>
      <c r="H9" s="263" t="s">
        <v>2626</v>
      </c>
      <c r="I9" s="263" t="s">
        <v>2628</v>
      </c>
      <c r="J9" s="263" t="s">
        <v>2626</v>
      </c>
      <c r="K9" s="264" t="s">
        <v>2629</v>
      </c>
      <c r="L9" s="264" t="s">
        <v>2630</v>
      </c>
      <c r="M9" s="263" t="s">
        <v>2631</v>
      </c>
    </row>
    <row r="10" spans="1:13" ht="12.75">
      <c r="A10" s="277">
        <v>1</v>
      </c>
      <c r="B10" s="277" t="s">
        <v>2886</v>
      </c>
      <c r="C10" s="277" t="s">
        <v>2673</v>
      </c>
      <c r="D10" s="278" t="s">
        <v>236</v>
      </c>
      <c r="E10" s="278" t="s">
        <v>237</v>
      </c>
      <c r="F10" s="279">
        <v>3.70588235294118</v>
      </c>
      <c r="G10" s="279">
        <v>8.64735294117647</v>
      </c>
      <c r="H10" s="278" t="s">
        <v>185</v>
      </c>
      <c r="I10" s="278" t="s">
        <v>2647</v>
      </c>
      <c r="J10" s="278">
        <v>17</v>
      </c>
      <c r="K10" s="280">
        <v>350000</v>
      </c>
      <c r="L10" s="6">
        <f>K10*5</f>
        <v>1750000</v>
      </c>
      <c r="M10" s="6"/>
    </row>
    <row r="11" spans="1:13" ht="12.75">
      <c r="A11" s="277">
        <v>2</v>
      </c>
      <c r="B11" s="277" t="s">
        <v>3151</v>
      </c>
      <c r="C11" s="277" t="s">
        <v>2916</v>
      </c>
      <c r="D11" s="278" t="s">
        <v>238</v>
      </c>
      <c r="E11" s="278" t="s">
        <v>239</v>
      </c>
      <c r="F11" s="279">
        <v>3.64705882352941</v>
      </c>
      <c r="G11" s="279">
        <v>8.64411764705882</v>
      </c>
      <c r="H11" s="278" t="s">
        <v>185</v>
      </c>
      <c r="I11" s="278" t="s">
        <v>2647</v>
      </c>
      <c r="J11" s="278">
        <v>17</v>
      </c>
      <c r="K11" s="280">
        <v>350000</v>
      </c>
      <c r="L11" s="6">
        <f aca="true" t="shared" si="0" ref="L11:L60">K11*5</f>
        <v>1750000</v>
      </c>
      <c r="M11" s="6"/>
    </row>
    <row r="12" spans="1:13" ht="12.75">
      <c r="A12" s="277">
        <v>3</v>
      </c>
      <c r="B12" s="277" t="s">
        <v>2886</v>
      </c>
      <c r="C12" s="277" t="s">
        <v>2945</v>
      </c>
      <c r="D12" s="278" t="s">
        <v>240</v>
      </c>
      <c r="E12" s="278" t="s">
        <v>241</v>
      </c>
      <c r="F12" s="279">
        <v>3.58823529411765</v>
      </c>
      <c r="G12" s="279">
        <v>8.53382352941176</v>
      </c>
      <c r="H12" s="278" t="s">
        <v>185</v>
      </c>
      <c r="I12" s="278" t="s">
        <v>2647</v>
      </c>
      <c r="J12" s="278">
        <v>17</v>
      </c>
      <c r="K12" s="280">
        <v>320000</v>
      </c>
      <c r="L12" s="6">
        <f t="shared" si="0"/>
        <v>1600000</v>
      </c>
      <c r="M12" s="6"/>
    </row>
    <row r="13" spans="1:13" ht="12.75">
      <c r="A13" s="277">
        <v>4</v>
      </c>
      <c r="B13" s="277" t="s">
        <v>2256</v>
      </c>
      <c r="C13" s="277" t="s">
        <v>3455</v>
      </c>
      <c r="D13" s="278" t="s">
        <v>242</v>
      </c>
      <c r="E13" s="278" t="s">
        <v>237</v>
      </c>
      <c r="F13" s="279">
        <v>3.52941176470588</v>
      </c>
      <c r="G13" s="279">
        <v>8.27058823529412</v>
      </c>
      <c r="H13" s="278" t="s">
        <v>185</v>
      </c>
      <c r="I13" s="278" t="s">
        <v>2127</v>
      </c>
      <c r="J13" s="278">
        <v>17</v>
      </c>
      <c r="K13" s="280">
        <v>320000</v>
      </c>
      <c r="L13" s="6">
        <f t="shared" si="0"/>
        <v>1600000</v>
      </c>
      <c r="M13" s="6"/>
    </row>
    <row r="14" spans="1:13" ht="12.75">
      <c r="A14" s="277">
        <v>5</v>
      </c>
      <c r="B14" s="277" t="s">
        <v>243</v>
      </c>
      <c r="C14" s="277" t="s">
        <v>2952</v>
      </c>
      <c r="D14" s="278" t="s">
        <v>244</v>
      </c>
      <c r="E14" s="278" t="s">
        <v>245</v>
      </c>
      <c r="F14" s="279">
        <v>3.45</v>
      </c>
      <c r="G14" s="279">
        <v>8.3985</v>
      </c>
      <c r="H14" s="278" t="s">
        <v>185</v>
      </c>
      <c r="I14" s="278" t="s">
        <v>2647</v>
      </c>
      <c r="J14" s="278">
        <v>20</v>
      </c>
      <c r="K14" s="280">
        <v>320000</v>
      </c>
      <c r="L14" s="6">
        <f t="shared" si="0"/>
        <v>1600000</v>
      </c>
      <c r="M14" s="6"/>
    </row>
    <row r="15" spans="1:13" ht="12.75">
      <c r="A15" s="277">
        <v>6</v>
      </c>
      <c r="B15" s="277" t="s">
        <v>246</v>
      </c>
      <c r="C15" s="277" t="s">
        <v>2906</v>
      </c>
      <c r="D15" s="278" t="s">
        <v>247</v>
      </c>
      <c r="E15" s="278" t="s">
        <v>248</v>
      </c>
      <c r="F15" s="279">
        <v>3.41176470588235</v>
      </c>
      <c r="G15" s="279">
        <v>8.41676470588235</v>
      </c>
      <c r="H15" s="278" t="s">
        <v>185</v>
      </c>
      <c r="I15" s="278" t="s">
        <v>2647</v>
      </c>
      <c r="J15" s="278">
        <v>17</v>
      </c>
      <c r="K15" s="280">
        <v>320000</v>
      </c>
      <c r="L15" s="6">
        <f t="shared" si="0"/>
        <v>1600000</v>
      </c>
      <c r="M15" s="6"/>
    </row>
    <row r="16" spans="1:13" ht="12.75">
      <c r="A16" s="277">
        <v>7</v>
      </c>
      <c r="B16" s="277" t="s">
        <v>3053</v>
      </c>
      <c r="C16" s="277" t="s">
        <v>2983</v>
      </c>
      <c r="D16" s="278" t="s">
        <v>249</v>
      </c>
      <c r="E16" s="278" t="s">
        <v>250</v>
      </c>
      <c r="F16" s="279">
        <v>3.35294117647059</v>
      </c>
      <c r="G16" s="279">
        <v>8.15352941176471</v>
      </c>
      <c r="H16" s="278" t="s">
        <v>185</v>
      </c>
      <c r="I16" s="278" t="s">
        <v>2647</v>
      </c>
      <c r="J16" s="278">
        <v>17</v>
      </c>
      <c r="K16" s="280">
        <v>320000</v>
      </c>
      <c r="L16" s="6">
        <f t="shared" si="0"/>
        <v>1600000</v>
      </c>
      <c r="M16" s="6"/>
    </row>
    <row r="17" spans="1:13" ht="12.75">
      <c r="A17" s="277">
        <v>8</v>
      </c>
      <c r="B17" s="277" t="s">
        <v>2886</v>
      </c>
      <c r="C17" s="277" t="s">
        <v>2252</v>
      </c>
      <c r="D17" s="278" t="s">
        <v>251</v>
      </c>
      <c r="E17" s="278" t="s">
        <v>239</v>
      </c>
      <c r="F17" s="279">
        <v>3.35294117647059</v>
      </c>
      <c r="G17" s="279">
        <v>8.18382352941176</v>
      </c>
      <c r="H17" s="278" t="s">
        <v>185</v>
      </c>
      <c r="I17" s="278" t="s">
        <v>2127</v>
      </c>
      <c r="J17" s="278">
        <v>17</v>
      </c>
      <c r="K17" s="280">
        <v>320000</v>
      </c>
      <c r="L17" s="6">
        <f t="shared" si="0"/>
        <v>1600000</v>
      </c>
      <c r="M17" s="6"/>
    </row>
    <row r="18" spans="1:13" ht="12.75">
      <c r="A18" s="277">
        <v>9</v>
      </c>
      <c r="B18" s="277" t="s">
        <v>2886</v>
      </c>
      <c r="C18" s="277" t="s">
        <v>2896</v>
      </c>
      <c r="D18" s="278" t="s">
        <v>252</v>
      </c>
      <c r="E18" s="278" t="s">
        <v>241</v>
      </c>
      <c r="F18" s="279">
        <v>3.35294117647059</v>
      </c>
      <c r="G18" s="279">
        <v>8.04294117647059</v>
      </c>
      <c r="H18" s="278" t="s">
        <v>185</v>
      </c>
      <c r="I18" s="278" t="s">
        <v>2127</v>
      </c>
      <c r="J18" s="278">
        <v>17</v>
      </c>
      <c r="K18" s="280">
        <v>320000</v>
      </c>
      <c r="L18" s="6">
        <f t="shared" si="0"/>
        <v>1600000</v>
      </c>
      <c r="M18" s="6"/>
    </row>
    <row r="19" spans="1:13" ht="12.75">
      <c r="A19" s="277">
        <v>10</v>
      </c>
      <c r="B19" s="277" t="s">
        <v>253</v>
      </c>
      <c r="C19" s="277" t="s">
        <v>2906</v>
      </c>
      <c r="D19" s="278" t="s">
        <v>254</v>
      </c>
      <c r="E19" s="278" t="s">
        <v>245</v>
      </c>
      <c r="F19" s="279">
        <v>3.35294117647059</v>
      </c>
      <c r="G19" s="279">
        <v>8.47058823529412</v>
      </c>
      <c r="H19" s="278" t="s">
        <v>185</v>
      </c>
      <c r="I19" s="278" t="s">
        <v>2647</v>
      </c>
      <c r="J19" s="278">
        <v>17</v>
      </c>
      <c r="K19" s="280">
        <v>320000</v>
      </c>
      <c r="L19" s="6">
        <f t="shared" si="0"/>
        <v>1600000</v>
      </c>
      <c r="M19" s="6"/>
    </row>
    <row r="20" spans="1:13" ht="12.75">
      <c r="A20" s="277">
        <v>11</v>
      </c>
      <c r="B20" s="277" t="s">
        <v>2886</v>
      </c>
      <c r="C20" s="277" t="s">
        <v>2927</v>
      </c>
      <c r="D20" s="278" t="s">
        <v>255</v>
      </c>
      <c r="E20" s="278" t="s">
        <v>245</v>
      </c>
      <c r="F20" s="279">
        <v>3.35294117647059</v>
      </c>
      <c r="G20" s="279">
        <v>8.42117647058824</v>
      </c>
      <c r="H20" s="278" t="s">
        <v>185</v>
      </c>
      <c r="I20" s="278" t="s">
        <v>2127</v>
      </c>
      <c r="J20" s="278">
        <v>17</v>
      </c>
      <c r="K20" s="280">
        <v>320000</v>
      </c>
      <c r="L20" s="6">
        <f t="shared" si="0"/>
        <v>1600000</v>
      </c>
      <c r="M20" s="6"/>
    </row>
    <row r="21" spans="1:13" ht="12.75">
      <c r="A21" s="277">
        <v>12</v>
      </c>
      <c r="B21" s="277" t="s">
        <v>2369</v>
      </c>
      <c r="C21" s="277" t="s">
        <v>256</v>
      </c>
      <c r="D21" s="278" t="s">
        <v>257</v>
      </c>
      <c r="E21" s="278" t="s">
        <v>258</v>
      </c>
      <c r="F21" s="279">
        <v>3.29411764705882</v>
      </c>
      <c r="G21" s="279">
        <v>8.31264705882353</v>
      </c>
      <c r="H21" s="278" t="s">
        <v>185</v>
      </c>
      <c r="I21" s="278" t="s">
        <v>2127</v>
      </c>
      <c r="J21" s="278">
        <v>17</v>
      </c>
      <c r="K21" s="280">
        <v>320000</v>
      </c>
      <c r="L21" s="6">
        <f t="shared" si="0"/>
        <v>1600000</v>
      </c>
      <c r="M21" s="6"/>
    </row>
    <row r="22" spans="1:13" ht="12.75">
      <c r="A22" s="277">
        <v>13</v>
      </c>
      <c r="B22" s="277" t="s">
        <v>259</v>
      </c>
      <c r="C22" s="277" t="s">
        <v>2271</v>
      </c>
      <c r="D22" s="278" t="s">
        <v>260</v>
      </c>
      <c r="E22" s="278" t="s">
        <v>239</v>
      </c>
      <c r="F22" s="279">
        <v>3.29411764705882</v>
      </c>
      <c r="G22" s="279">
        <v>8.11176470588235</v>
      </c>
      <c r="H22" s="278" t="s">
        <v>185</v>
      </c>
      <c r="I22" s="278" t="s">
        <v>2127</v>
      </c>
      <c r="J22" s="278">
        <v>17</v>
      </c>
      <c r="K22" s="280">
        <v>320000</v>
      </c>
      <c r="L22" s="6">
        <f t="shared" si="0"/>
        <v>1600000</v>
      </c>
      <c r="M22" s="6"/>
    </row>
    <row r="23" spans="1:13" ht="12.75">
      <c r="A23" s="277">
        <v>14</v>
      </c>
      <c r="B23" s="277" t="s">
        <v>2670</v>
      </c>
      <c r="C23" s="277" t="s">
        <v>2667</v>
      </c>
      <c r="D23" s="278" t="s">
        <v>261</v>
      </c>
      <c r="E23" s="278" t="s">
        <v>239</v>
      </c>
      <c r="F23" s="279">
        <v>3.29411764705882</v>
      </c>
      <c r="G23" s="279">
        <v>8.42529411764706</v>
      </c>
      <c r="H23" s="278" t="s">
        <v>185</v>
      </c>
      <c r="I23" s="278" t="s">
        <v>2127</v>
      </c>
      <c r="J23" s="278">
        <v>17</v>
      </c>
      <c r="K23" s="280">
        <v>320000</v>
      </c>
      <c r="L23" s="6">
        <f t="shared" si="0"/>
        <v>1600000</v>
      </c>
      <c r="M23" s="6"/>
    </row>
    <row r="24" spans="1:13" ht="12.75">
      <c r="A24" s="277">
        <v>15</v>
      </c>
      <c r="B24" s="277" t="s">
        <v>10</v>
      </c>
      <c r="C24" s="277" t="s">
        <v>2893</v>
      </c>
      <c r="D24" s="278" t="s">
        <v>262</v>
      </c>
      <c r="E24" s="278" t="s">
        <v>241</v>
      </c>
      <c r="F24" s="279">
        <v>3.29411764705882</v>
      </c>
      <c r="G24" s="279">
        <v>8.06235294117647</v>
      </c>
      <c r="H24" s="278" t="s">
        <v>185</v>
      </c>
      <c r="I24" s="278" t="s">
        <v>2127</v>
      </c>
      <c r="J24" s="278">
        <v>17</v>
      </c>
      <c r="K24" s="280">
        <v>320000</v>
      </c>
      <c r="L24" s="6">
        <f t="shared" si="0"/>
        <v>1600000</v>
      </c>
      <c r="M24" s="6"/>
    </row>
    <row r="25" spans="1:13" ht="12.75">
      <c r="A25" s="277">
        <v>16</v>
      </c>
      <c r="B25" s="277" t="s">
        <v>2939</v>
      </c>
      <c r="C25" s="277" t="s">
        <v>116</v>
      </c>
      <c r="D25" s="278" t="s">
        <v>263</v>
      </c>
      <c r="E25" s="278" t="s">
        <v>237</v>
      </c>
      <c r="F25" s="279">
        <v>3.29411764705882</v>
      </c>
      <c r="G25" s="279">
        <v>8.20029411764706</v>
      </c>
      <c r="H25" s="278" t="s">
        <v>185</v>
      </c>
      <c r="I25" s="278" t="s">
        <v>2647</v>
      </c>
      <c r="J25" s="278">
        <v>17</v>
      </c>
      <c r="K25" s="280">
        <v>320000</v>
      </c>
      <c r="L25" s="6">
        <f t="shared" si="0"/>
        <v>1600000</v>
      </c>
      <c r="M25" s="6"/>
    </row>
    <row r="26" spans="1:13" ht="12.75">
      <c r="A26" s="277">
        <v>17</v>
      </c>
      <c r="B26" s="277" t="s">
        <v>2674</v>
      </c>
      <c r="C26" s="277" t="s">
        <v>2291</v>
      </c>
      <c r="D26" s="278" t="s">
        <v>264</v>
      </c>
      <c r="E26" s="278" t="s">
        <v>237</v>
      </c>
      <c r="F26" s="279">
        <v>3.29411764705882</v>
      </c>
      <c r="G26" s="279">
        <v>8.09735294117647</v>
      </c>
      <c r="H26" s="278" t="s">
        <v>185</v>
      </c>
      <c r="I26" s="278" t="s">
        <v>2647</v>
      </c>
      <c r="J26" s="278">
        <v>17</v>
      </c>
      <c r="K26" s="280">
        <v>320000</v>
      </c>
      <c r="L26" s="6">
        <f t="shared" si="0"/>
        <v>1600000</v>
      </c>
      <c r="M26" s="6"/>
    </row>
    <row r="27" spans="1:13" ht="12.75">
      <c r="A27" s="277">
        <v>18</v>
      </c>
      <c r="B27" s="277" t="s">
        <v>2315</v>
      </c>
      <c r="C27" s="277" t="s">
        <v>2891</v>
      </c>
      <c r="D27" s="278" t="s">
        <v>265</v>
      </c>
      <c r="E27" s="278" t="s">
        <v>245</v>
      </c>
      <c r="F27" s="279">
        <v>3.29411764705882</v>
      </c>
      <c r="G27" s="279">
        <v>7.985</v>
      </c>
      <c r="H27" s="278" t="s">
        <v>185</v>
      </c>
      <c r="I27" s="278" t="s">
        <v>2127</v>
      </c>
      <c r="J27" s="278">
        <v>17</v>
      </c>
      <c r="K27" s="280">
        <v>320000</v>
      </c>
      <c r="L27" s="6">
        <f t="shared" si="0"/>
        <v>1600000</v>
      </c>
      <c r="M27" s="6"/>
    </row>
    <row r="28" spans="1:13" ht="12.75">
      <c r="A28" s="277">
        <v>19</v>
      </c>
      <c r="B28" s="277" t="s">
        <v>266</v>
      </c>
      <c r="C28" s="277" t="s">
        <v>2770</v>
      </c>
      <c r="D28" s="278" t="s">
        <v>267</v>
      </c>
      <c r="E28" s="278" t="s">
        <v>250</v>
      </c>
      <c r="F28" s="279">
        <v>3.23529411764706</v>
      </c>
      <c r="G28" s="279">
        <v>8.25029411764706</v>
      </c>
      <c r="H28" s="278" t="s">
        <v>185</v>
      </c>
      <c r="I28" s="278" t="s">
        <v>2127</v>
      </c>
      <c r="J28" s="278">
        <v>17</v>
      </c>
      <c r="K28" s="280">
        <v>320000</v>
      </c>
      <c r="L28" s="6">
        <f t="shared" si="0"/>
        <v>1600000</v>
      </c>
      <c r="M28" s="6"/>
    </row>
    <row r="29" spans="1:13" ht="12.75">
      <c r="A29" s="277">
        <v>20</v>
      </c>
      <c r="B29" s="277" t="s">
        <v>2246</v>
      </c>
      <c r="C29" s="277" t="s">
        <v>2644</v>
      </c>
      <c r="D29" s="278" t="s">
        <v>268</v>
      </c>
      <c r="E29" s="278" t="s">
        <v>239</v>
      </c>
      <c r="F29" s="279">
        <v>3.23529411764706</v>
      </c>
      <c r="G29" s="279">
        <v>8.15705882352941</v>
      </c>
      <c r="H29" s="278" t="s">
        <v>185</v>
      </c>
      <c r="I29" s="278" t="s">
        <v>2647</v>
      </c>
      <c r="J29" s="278">
        <v>17</v>
      </c>
      <c r="K29" s="280">
        <v>320000</v>
      </c>
      <c r="L29" s="6">
        <f t="shared" si="0"/>
        <v>1600000</v>
      </c>
      <c r="M29" s="6"/>
    </row>
    <row r="30" spans="1:13" ht="12.75">
      <c r="A30" s="277">
        <v>21</v>
      </c>
      <c r="B30" s="277" t="s">
        <v>2974</v>
      </c>
      <c r="C30" s="277" t="s">
        <v>269</v>
      </c>
      <c r="D30" s="278" t="s">
        <v>270</v>
      </c>
      <c r="E30" s="278" t="s">
        <v>239</v>
      </c>
      <c r="F30" s="279">
        <v>3.23529411764706</v>
      </c>
      <c r="G30" s="279">
        <v>8.07205882352941</v>
      </c>
      <c r="H30" s="278" t="s">
        <v>185</v>
      </c>
      <c r="I30" s="278" t="s">
        <v>2647</v>
      </c>
      <c r="J30" s="278">
        <v>17</v>
      </c>
      <c r="K30" s="280">
        <v>320000</v>
      </c>
      <c r="L30" s="6">
        <f t="shared" si="0"/>
        <v>1600000</v>
      </c>
      <c r="M30" s="6"/>
    </row>
    <row r="31" spans="1:13" ht="12.75">
      <c r="A31" s="277">
        <v>22</v>
      </c>
      <c r="B31" s="277" t="s">
        <v>2557</v>
      </c>
      <c r="C31" s="277" t="s">
        <v>2887</v>
      </c>
      <c r="D31" s="278" t="s">
        <v>271</v>
      </c>
      <c r="E31" s="278" t="s">
        <v>241</v>
      </c>
      <c r="F31" s="279">
        <v>3.23529411764706</v>
      </c>
      <c r="G31" s="279">
        <v>8.09647058823529</v>
      </c>
      <c r="H31" s="278" t="s">
        <v>185</v>
      </c>
      <c r="I31" s="278" t="s">
        <v>2647</v>
      </c>
      <c r="J31" s="278">
        <v>17</v>
      </c>
      <c r="K31" s="280">
        <v>320000</v>
      </c>
      <c r="L31" s="6">
        <f t="shared" si="0"/>
        <v>1600000</v>
      </c>
      <c r="M31" s="6"/>
    </row>
    <row r="32" spans="1:13" ht="12.75">
      <c r="A32" s="277">
        <v>23</v>
      </c>
      <c r="B32" s="277" t="s">
        <v>272</v>
      </c>
      <c r="C32" s="277" t="s">
        <v>269</v>
      </c>
      <c r="D32" s="278" t="s">
        <v>273</v>
      </c>
      <c r="E32" s="278" t="s">
        <v>241</v>
      </c>
      <c r="F32" s="279">
        <v>3.23529411764706</v>
      </c>
      <c r="G32" s="279">
        <v>8.33941176470588</v>
      </c>
      <c r="H32" s="278" t="s">
        <v>185</v>
      </c>
      <c r="I32" s="278" t="s">
        <v>2127</v>
      </c>
      <c r="J32" s="278">
        <v>17</v>
      </c>
      <c r="K32" s="280">
        <v>320000</v>
      </c>
      <c r="L32" s="6">
        <f t="shared" si="0"/>
        <v>1600000</v>
      </c>
      <c r="M32" s="6"/>
    </row>
    <row r="33" spans="1:13" ht="12.75">
      <c r="A33" s="277">
        <v>24</v>
      </c>
      <c r="B33" s="277" t="s">
        <v>3304</v>
      </c>
      <c r="C33" s="277" t="s">
        <v>2896</v>
      </c>
      <c r="D33" s="278" t="s">
        <v>274</v>
      </c>
      <c r="E33" s="278" t="s">
        <v>237</v>
      </c>
      <c r="F33" s="279">
        <v>3.23529411764706</v>
      </c>
      <c r="G33" s="279">
        <v>8.08176470588235</v>
      </c>
      <c r="H33" s="278" t="s">
        <v>185</v>
      </c>
      <c r="I33" s="278" t="s">
        <v>2127</v>
      </c>
      <c r="J33" s="278">
        <v>17</v>
      </c>
      <c r="K33" s="280">
        <v>320000</v>
      </c>
      <c r="L33" s="6">
        <f t="shared" si="0"/>
        <v>1600000</v>
      </c>
      <c r="M33" s="6"/>
    </row>
    <row r="34" spans="1:13" ht="12.75">
      <c r="A34" s="277">
        <v>25</v>
      </c>
      <c r="B34" s="277" t="s">
        <v>2268</v>
      </c>
      <c r="C34" s="277" t="s">
        <v>2891</v>
      </c>
      <c r="D34" s="278" t="s">
        <v>275</v>
      </c>
      <c r="E34" s="278" t="s">
        <v>245</v>
      </c>
      <c r="F34" s="279">
        <v>3.23529411764706</v>
      </c>
      <c r="G34" s="279">
        <v>7.96470588235294</v>
      </c>
      <c r="H34" s="278" t="s">
        <v>185</v>
      </c>
      <c r="I34" s="278" t="s">
        <v>2127</v>
      </c>
      <c r="J34" s="278">
        <v>17</v>
      </c>
      <c r="K34" s="280">
        <v>320000</v>
      </c>
      <c r="L34" s="6">
        <f t="shared" si="0"/>
        <v>1600000</v>
      </c>
      <c r="M34" s="6"/>
    </row>
    <row r="35" spans="1:13" ht="12.75">
      <c r="A35" s="277">
        <v>26</v>
      </c>
      <c r="B35" s="277" t="s">
        <v>2922</v>
      </c>
      <c r="C35" s="277" t="s">
        <v>2264</v>
      </c>
      <c r="D35" s="278" t="s">
        <v>276</v>
      </c>
      <c r="E35" s="278" t="s">
        <v>250</v>
      </c>
      <c r="F35" s="279">
        <v>3.2</v>
      </c>
      <c r="G35" s="279">
        <v>7.79275</v>
      </c>
      <c r="H35" s="278" t="s">
        <v>185</v>
      </c>
      <c r="I35" s="278" t="s">
        <v>2127</v>
      </c>
      <c r="J35" s="278">
        <v>20</v>
      </c>
      <c r="K35" s="280">
        <v>320000</v>
      </c>
      <c r="L35" s="6">
        <f t="shared" si="0"/>
        <v>1600000</v>
      </c>
      <c r="M35" s="6"/>
    </row>
    <row r="36" spans="1:13" ht="12.75">
      <c r="A36" s="277">
        <v>27</v>
      </c>
      <c r="B36" s="277" t="s">
        <v>2256</v>
      </c>
      <c r="C36" s="277" t="s">
        <v>2935</v>
      </c>
      <c r="D36" s="278" t="s">
        <v>277</v>
      </c>
      <c r="E36" s="278" t="s">
        <v>250</v>
      </c>
      <c r="F36" s="279">
        <v>3.17647058823529</v>
      </c>
      <c r="G36" s="279">
        <v>7.86725490196078</v>
      </c>
      <c r="H36" s="278" t="s">
        <v>185</v>
      </c>
      <c r="I36" s="278" t="s">
        <v>3120</v>
      </c>
      <c r="J36" s="278">
        <v>17</v>
      </c>
      <c r="K36" s="280">
        <v>290000</v>
      </c>
      <c r="L36" s="6">
        <f t="shared" si="0"/>
        <v>1450000</v>
      </c>
      <c r="M36" s="6"/>
    </row>
    <row r="37" spans="1:13" ht="12.75">
      <c r="A37" s="277">
        <v>28</v>
      </c>
      <c r="B37" s="277" t="s">
        <v>278</v>
      </c>
      <c r="C37" s="277" t="s">
        <v>279</v>
      </c>
      <c r="D37" s="278" t="s">
        <v>280</v>
      </c>
      <c r="E37" s="278" t="s">
        <v>258</v>
      </c>
      <c r="F37" s="279">
        <v>3.17647058823529</v>
      </c>
      <c r="G37" s="279">
        <v>8.15117647058823</v>
      </c>
      <c r="H37" s="278" t="s">
        <v>185</v>
      </c>
      <c r="I37" s="278" t="s">
        <v>2127</v>
      </c>
      <c r="J37" s="278">
        <v>17</v>
      </c>
      <c r="K37" s="280">
        <v>290000</v>
      </c>
      <c r="L37" s="6">
        <f t="shared" si="0"/>
        <v>1450000</v>
      </c>
      <c r="M37" s="6"/>
    </row>
    <row r="38" spans="1:13" ht="12.75">
      <c r="A38" s="277">
        <v>29</v>
      </c>
      <c r="B38" s="277" t="s">
        <v>3003</v>
      </c>
      <c r="C38" s="277" t="s">
        <v>2906</v>
      </c>
      <c r="D38" s="278" t="s">
        <v>281</v>
      </c>
      <c r="E38" s="278" t="s">
        <v>258</v>
      </c>
      <c r="F38" s="279">
        <v>3.17647058823529</v>
      </c>
      <c r="G38" s="279">
        <v>7.94794117647059</v>
      </c>
      <c r="H38" s="278" t="s">
        <v>185</v>
      </c>
      <c r="I38" s="278" t="s">
        <v>2127</v>
      </c>
      <c r="J38" s="278">
        <v>17</v>
      </c>
      <c r="K38" s="280">
        <v>290000</v>
      </c>
      <c r="L38" s="6">
        <f t="shared" si="0"/>
        <v>1450000</v>
      </c>
      <c r="M38" s="6"/>
    </row>
    <row r="39" spans="1:13" ht="12.75">
      <c r="A39" s="277">
        <v>30</v>
      </c>
      <c r="B39" s="277" t="s">
        <v>282</v>
      </c>
      <c r="C39" s="277" t="s">
        <v>2952</v>
      </c>
      <c r="D39" s="278" t="s">
        <v>283</v>
      </c>
      <c r="E39" s="278" t="s">
        <v>248</v>
      </c>
      <c r="F39" s="279">
        <v>3.17647058823529</v>
      </c>
      <c r="G39" s="279">
        <v>8.00823529411765</v>
      </c>
      <c r="H39" s="278" t="s">
        <v>185</v>
      </c>
      <c r="I39" s="278" t="s">
        <v>2127</v>
      </c>
      <c r="J39" s="278">
        <v>17</v>
      </c>
      <c r="K39" s="280">
        <v>290000</v>
      </c>
      <c r="L39" s="6">
        <f t="shared" si="0"/>
        <v>1450000</v>
      </c>
      <c r="M39" s="6"/>
    </row>
    <row r="40" spans="1:13" ht="12.75">
      <c r="A40" s="277">
        <v>31</v>
      </c>
      <c r="B40" s="277" t="s">
        <v>2256</v>
      </c>
      <c r="C40" s="277" t="s">
        <v>3010</v>
      </c>
      <c r="D40" s="278" t="s">
        <v>284</v>
      </c>
      <c r="E40" s="278" t="s">
        <v>248</v>
      </c>
      <c r="F40" s="279">
        <v>3.17647058823529</v>
      </c>
      <c r="G40" s="279">
        <v>7.98666666666667</v>
      </c>
      <c r="H40" s="278" t="s">
        <v>185</v>
      </c>
      <c r="I40" s="278" t="s">
        <v>3120</v>
      </c>
      <c r="J40" s="278">
        <v>17</v>
      </c>
      <c r="K40" s="280">
        <v>290000</v>
      </c>
      <c r="L40" s="6">
        <f t="shared" si="0"/>
        <v>1450000</v>
      </c>
      <c r="M40" s="6"/>
    </row>
    <row r="41" spans="1:13" ht="12.75">
      <c r="A41" s="277">
        <v>32</v>
      </c>
      <c r="B41" s="277" t="s">
        <v>2886</v>
      </c>
      <c r="C41" s="277" t="s">
        <v>2595</v>
      </c>
      <c r="D41" s="278" t="s">
        <v>285</v>
      </c>
      <c r="E41" s="278" t="s">
        <v>239</v>
      </c>
      <c r="F41" s="279">
        <v>3.17647058823529</v>
      </c>
      <c r="G41" s="279">
        <v>7.96617647058823</v>
      </c>
      <c r="H41" s="278" t="s">
        <v>185</v>
      </c>
      <c r="I41" s="278" t="s">
        <v>3120</v>
      </c>
      <c r="J41" s="278">
        <v>17</v>
      </c>
      <c r="K41" s="280">
        <v>290000</v>
      </c>
      <c r="L41" s="6">
        <f t="shared" si="0"/>
        <v>1450000</v>
      </c>
      <c r="M41" s="6"/>
    </row>
    <row r="42" spans="1:13" ht="12.75">
      <c r="A42" s="277">
        <v>33</v>
      </c>
      <c r="B42" s="277" t="s">
        <v>2886</v>
      </c>
      <c r="C42" s="277" t="s">
        <v>2946</v>
      </c>
      <c r="D42" s="278" t="s">
        <v>286</v>
      </c>
      <c r="E42" s="278" t="s">
        <v>239</v>
      </c>
      <c r="F42" s="279">
        <v>3.17647058823529</v>
      </c>
      <c r="G42" s="279">
        <v>7.95088235294118</v>
      </c>
      <c r="H42" s="278" t="s">
        <v>185</v>
      </c>
      <c r="I42" s="278" t="s">
        <v>3120</v>
      </c>
      <c r="J42" s="278">
        <v>17</v>
      </c>
      <c r="K42" s="280">
        <v>290000</v>
      </c>
      <c r="L42" s="6">
        <f t="shared" si="0"/>
        <v>1450000</v>
      </c>
      <c r="M42" s="6"/>
    </row>
    <row r="43" spans="1:13" ht="12.75">
      <c r="A43" s="277">
        <v>34</v>
      </c>
      <c r="B43" s="277" t="s">
        <v>3426</v>
      </c>
      <c r="C43" s="277" t="s">
        <v>2403</v>
      </c>
      <c r="D43" s="278" t="s">
        <v>287</v>
      </c>
      <c r="E43" s="278" t="s">
        <v>237</v>
      </c>
      <c r="F43" s="279">
        <v>3.17647058823529</v>
      </c>
      <c r="G43" s="279">
        <v>8.13588235294118</v>
      </c>
      <c r="H43" s="278" t="s">
        <v>185</v>
      </c>
      <c r="I43" s="278" t="s">
        <v>2127</v>
      </c>
      <c r="J43" s="278">
        <v>17</v>
      </c>
      <c r="K43" s="280">
        <v>290000</v>
      </c>
      <c r="L43" s="6">
        <f t="shared" si="0"/>
        <v>1450000</v>
      </c>
      <c r="M43" s="6"/>
    </row>
    <row r="44" spans="1:13" ht="12.75">
      <c r="A44" s="277">
        <v>35</v>
      </c>
      <c r="B44" s="277" t="s">
        <v>2936</v>
      </c>
      <c r="C44" s="277" t="s">
        <v>2896</v>
      </c>
      <c r="D44" s="278" t="s">
        <v>288</v>
      </c>
      <c r="E44" s="278" t="s">
        <v>237</v>
      </c>
      <c r="F44" s="279">
        <v>3.17647058823529</v>
      </c>
      <c r="G44" s="279">
        <v>7.96294117647059</v>
      </c>
      <c r="H44" s="278" t="s">
        <v>185</v>
      </c>
      <c r="I44" s="278" t="s">
        <v>2127</v>
      </c>
      <c r="J44" s="278">
        <v>17</v>
      </c>
      <c r="K44" s="280">
        <v>290000</v>
      </c>
      <c r="L44" s="6">
        <f t="shared" si="0"/>
        <v>1450000</v>
      </c>
      <c r="M44" s="6"/>
    </row>
    <row r="45" spans="1:13" ht="12.75">
      <c r="A45" s="277">
        <v>36</v>
      </c>
      <c r="B45" s="277" t="s">
        <v>2224</v>
      </c>
      <c r="C45" s="277" t="s">
        <v>2252</v>
      </c>
      <c r="D45" s="278" t="s">
        <v>289</v>
      </c>
      <c r="E45" s="278" t="s">
        <v>258</v>
      </c>
      <c r="F45" s="279">
        <v>3.15</v>
      </c>
      <c r="G45" s="279">
        <v>7.93975</v>
      </c>
      <c r="H45" s="278" t="s">
        <v>185</v>
      </c>
      <c r="I45" s="278" t="s">
        <v>2127</v>
      </c>
      <c r="J45" s="278">
        <v>20</v>
      </c>
      <c r="K45" s="280">
        <v>290000</v>
      </c>
      <c r="L45" s="6">
        <f t="shared" si="0"/>
        <v>1450000</v>
      </c>
      <c r="M45" s="6"/>
    </row>
    <row r="46" spans="1:13" ht="12.75">
      <c r="A46" s="277">
        <v>37</v>
      </c>
      <c r="B46" s="277" t="s">
        <v>290</v>
      </c>
      <c r="C46" s="277" t="s">
        <v>2915</v>
      </c>
      <c r="D46" s="278" t="s">
        <v>291</v>
      </c>
      <c r="E46" s="278" t="s">
        <v>250</v>
      </c>
      <c r="F46" s="279">
        <v>3.11764705882353</v>
      </c>
      <c r="G46" s="279">
        <v>7.56352941176471</v>
      </c>
      <c r="H46" s="278" t="s">
        <v>185</v>
      </c>
      <c r="I46" s="278" t="s">
        <v>3120</v>
      </c>
      <c r="J46" s="278">
        <v>17</v>
      </c>
      <c r="K46" s="280">
        <v>290000</v>
      </c>
      <c r="L46" s="6">
        <f t="shared" si="0"/>
        <v>1450000</v>
      </c>
      <c r="M46" s="6"/>
    </row>
    <row r="47" spans="1:13" ht="12.75">
      <c r="A47" s="277">
        <v>38</v>
      </c>
      <c r="B47" s="277" t="s">
        <v>2912</v>
      </c>
      <c r="C47" s="277" t="s">
        <v>2456</v>
      </c>
      <c r="D47" s="278" t="s">
        <v>292</v>
      </c>
      <c r="E47" s="278" t="s">
        <v>258</v>
      </c>
      <c r="F47" s="279">
        <v>3.11764705882353</v>
      </c>
      <c r="G47" s="279">
        <v>7.76117647058823</v>
      </c>
      <c r="H47" s="278" t="s">
        <v>185</v>
      </c>
      <c r="I47" s="278" t="s">
        <v>2127</v>
      </c>
      <c r="J47" s="278">
        <v>17</v>
      </c>
      <c r="K47" s="280">
        <v>290000</v>
      </c>
      <c r="L47" s="6">
        <f t="shared" si="0"/>
        <v>1450000</v>
      </c>
      <c r="M47" s="6"/>
    </row>
    <row r="48" spans="1:13" ht="12.75">
      <c r="A48" s="277">
        <v>39</v>
      </c>
      <c r="B48" s="277" t="s">
        <v>293</v>
      </c>
      <c r="C48" s="277" t="s">
        <v>2923</v>
      </c>
      <c r="D48" s="278" t="s">
        <v>294</v>
      </c>
      <c r="E48" s="278" t="s">
        <v>248</v>
      </c>
      <c r="F48" s="279">
        <v>3.11764705882353</v>
      </c>
      <c r="G48" s="279">
        <v>7.99117647058824</v>
      </c>
      <c r="H48" s="278" t="s">
        <v>185</v>
      </c>
      <c r="I48" s="278" t="s">
        <v>3120</v>
      </c>
      <c r="J48" s="278">
        <v>17</v>
      </c>
      <c r="K48" s="280">
        <v>290000</v>
      </c>
      <c r="L48" s="6">
        <f t="shared" si="0"/>
        <v>1450000</v>
      </c>
      <c r="M48" s="6"/>
    </row>
    <row r="49" spans="1:13" ht="12.75">
      <c r="A49" s="277">
        <v>40</v>
      </c>
      <c r="B49" s="277" t="s">
        <v>2903</v>
      </c>
      <c r="C49" s="277" t="s">
        <v>2924</v>
      </c>
      <c r="D49" s="278" t="s">
        <v>295</v>
      </c>
      <c r="E49" s="278" t="s">
        <v>239</v>
      </c>
      <c r="F49" s="279">
        <v>3.11764705882353</v>
      </c>
      <c r="G49" s="279">
        <v>7.67411764705882</v>
      </c>
      <c r="H49" s="278" t="s">
        <v>185</v>
      </c>
      <c r="I49" s="278" t="s">
        <v>3120</v>
      </c>
      <c r="J49" s="278">
        <v>17</v>
      </c>
      <c r="K49" s="280">
        <v>290000</v>
      </c>
      <c r="L49" s="6">
        <f t="shared" si="0"/>
        <v>1450000</v>
      </c>
      <c r="M49" s="6"/>
    </row>
    <row r="50" spans="1:13" ht="12.75">
      <c r="A50" s="277">
        <v>41</v>
      </c>
      <c r="B50" s="277" t="s">
        <v>2886</v>
      </c>
      <c r="C50" s="277" t="s">
        <v>2980</v>
      </c>
      <c r="D50" s="278" t="s">
        <v>296</v>
      </c>
      <c r="E50" s="278" t="s">
        <v>297</v>
      </c>
      <c r="F50" s="279">
        <v>3.11764705882353</v>
      </c>
      <c r="G50" s="279">
        <v>8.15029411764706</v>
      </c>
      <c r="H50" s="278" t="s">
        <v>185</v>
      </c>
      <c r="I50" s="278" t="s">
        <v>3120</v>
      </c>
      <c r="J50" s="278">
        <v>17</v>
      </c>
      <c r="K50" s="280">
        <v>290000</v>
      </c>
      <c r="L50" s="6">
        <f t="shared" si="0"/>
        <v>1450000</v>
      </c>
      <c r="M50" s="6"/>
    </row>
    <row r="51" spans="1:13" ht="12.75">
      <c r="A51" s="277">
        <v>42</v>
      </c>
      <c r="B51" s="277" t="s">
        <v>2236</v>
      </c>
      <c r="C51" s="277" t="s">
        <v>2260</v>
      </c>
      <c r="D51" s="278" t="s">
        <v>298</v>
      </c>
      <c r="E51" s="278" t="s">
        <v>297</v>
      </c>
      <c r="F51" s="279">
        <v>3.11764705882353</v>
      </c>
      <c r="G51" s="279">
        <v>7.69176470588235</v>
      </c>
      <c r="H51" s="278" t="s">
        <v>185</v>
      </c>
      <c r="I51" s="278" t="s">
        <v>3120</v>
      </c>
      <c r="J51" s="278">
        <v>17</v>
      </c>
      <c r="K51" s="280">
        <v>290000</v>
      </c>
      <c r="L51" s="6">
        <f t="shared" si="0"/>
        <v>1450000</v>
      </c>
      <c r="M51" s="6"/>
    </row>
    <row r="52" spans="1:13" ht="12.75">
      <c r="A52" s="277">
        <v>43</v>
      </c>
      <c r="B52" s="277" t="s">
        <v>3252</v>
      </c>
      <c r="C52" s="277" t="s">
        <v>2906</v>
      </c>
      <c r="D52" s="278" t="s">
        <v>299</v>
      </c>
      <c r="E52" s="278" t="s">
        <v>241</v>
      </c>
      <c r="F52" s="279">
        <v>3.11764705882353</v>
      </c>
      <c r="G52" s="279">
        <v>8.09235294117647</v>
      </c>
      <c r="H52" s="278" t="s">
        <v>185</v>
      </c>
      <c r="I52" s="278" t="s">
        <v>3120</v>
      </c>
      <c r="J52" s="278">
        <v>17</v>
      </c>
      <c r="K52" s="280">
        <v>290000</v>
      </c>
      <c r="L52" s="6">
        <f t="shared" si="0"/>
        <v>1450000</v>
      </c>
      <c r="M52" s="6"/>
    </row>
    <row r="53" spans="1:13" ht="12.75">
      <c r="A53" s="277">
        <v>44</v>
      </c>
      <c r="B53" s="277" t="s">
        <v>2702</v>
      </c>
      <c r="C53" s="277" t="s">
        <v>2505</v>
      </c>
      <c r="D53" s="278" t="s">
        <v>300</v>
      </c>
      <c r="E53" s="278" t="s">
        <v>237</v>
      </c>
      <c r="F53" s="279">
        <v>3.11764705882353</v>
      </c>
      <c r="G53" s="279">
        <v>8.02882352941176</v>
      </c>
      <c r="H53" s="278" t="s">
        <v>185</v>
      </c>
      <c r="I53" s="278" t="s">
        <v>3120</v>
      </c>
      <c r="J53" s="278">
        <v>17</v>
      </c>
      <c r="K53" s="280">
        <v>290000</v>
      </c>
      <c r="L53" s="6">
        <f t="shared" si="0"/>
        <v>1450000</v>
      </c>
      <c r="M53" s="6"/>
    </row>
    <row r="54" spans="1:13" ht="12.75">
      <c r="A54" s="277">
        <v>45</v>
      </c>
      <c r="B54" s="277" t="s">
        <v>2886</v>
      </c>
      <c r="C54" s="277" t="s">
        <v>2915</v>
      </c>
      <c r="D54" s="278" t="s">
        <v>301</v>
      </c>
      <c r="E54" s="278" t="s">
        <v>237</v>
      </c>
      <c r="F54" s="279">
        <v>3.11764705882353</v>
      </c>
      <c r="G54" s="279">
        <v>7.80441176470588</v>
      </c>
      <c r="H54" s="278" t="s">
        <v>185</v>
      </c>
      <c r="I54" s="278" t="s">
        <v>3120</v>
      </c>
      <c r="J54" s="278">
        <v>17</v>
      </c>
      <c r="K54" s="280">
        <v>290000</v>
      </c>
      <c r="L54" s="6">
        <f t="shared" si="0"/>
        <v>1450000</v>
      </c>
      <c r="M54" s="6"/>
    </row>
    <row r="55" spans="1:13" ht="12.75">
      <c r="A55" s="277">
        <v>46</v>
      </c>
      <c r="B55" s="277" t="s">
        <v>302</v>
      </c>
      <c r="C55" s="277" t="s">
        <v>2937</v>
      </c>
      <c r="D55" s="278" t="s">
        <v>303</v>
      </c>
      <c r="E55" s="278" t="s">
        <v>237</v>
      </c>
      <c r="F55" s="279">
        <v>3.11764705882353</v>
      </c>
      <c r="G55" s="279">
        <v>7.69441176470588</v>
      </c>
      <c r="H55" s="278" t="s">
        <v>185</v>
      </c>
      <c r="I55" s="278" t="s">
        <v>3120</v>
      </c>
      <c r="J55" s="278">
        <v>17</v>
      </c>
      <c r="K55" s="280">
        <v>290000</v>
      </c>
      <c r="L55" s="6">
        <f t="shared" si="0"/>
        <v>1450000</v>
      </c>
      <c r="M55" s="6"/>
    </row>
    <row r="56" spans="1:13" ht="12.75">
      <c r="A56" s="277">
        <v>47</v>
      </c>
      <c r="B56" s="277" t="s">
        <v>304</v>
      </c>
      <c r="C56" s="277" t="s">
        <v>2291</v>
      </c>
      <c r="D56" s="278" t="s">
        <v>305</v>
      </c>
      <c r="E56" s="278" t="s">
        <v>237</v>
      </c>
      <c r="F56" s="279">
        <v>3.11764705882353</v>
      </c>
      <c r="G56" s="279">
        <v>7.85264705882353</v>
      </c>
      <c r="H56" s="278" t="s">
        <v>185</v>
      </c>
      <c r="I56" s="278" t="s">
        <v>3120</v>
      </c>
      <c r="J56" s="278">
        <v>17</v>
      </c>
      <c r="K56" s="280">
        <v>290000</v>
      </c>
      <c r="L56" s="6">
        <f t="shared" si="0"/>
        <v>1450000</v>
      </c>
      <c r="M56" s="6"/>
    </row>
    <row r="57" spans="1:13" ht="12.75">
      <c r="A57" s="277">
        <v>48</v>
      </c>
      <c r="B57" s="277" t="s">
        <v>2886</v>
      </c>
      <c r="C57" s="277" t="s">
        <v>2884</v>
      </c>
      <c r="D57" s="278" t="s">
        <v>306</v>
      </c>
      <c r="E57" s="278" t="s">
        <v>237</v>
      </c>
      <c r="F57" s="279">
        <v>3.11764705882353</v>
      </c>
      <c r="G57" s="279">
        <v>7.81941176470588</v>
      </c>
      <c r="H57" s="278" t="s">
        <v>185</v>
      </c>
      <c r="I57" s="278" t="s">
        <v>3120</v>
      </c>
      <c r="J57" s="278">
        <v>17</v>
      </c>
      <c r="K57" s="280">
        <v>290000</v>
      </c>
      <c r="L57" s="6">
        <f t="shared" si="0"/>
        <v>1450000</v>
      </c>
      <c r="M57" s="6"/>
    </row>
    <row r="58" spans="1:13" ht="12.75">
      <c r="A58" s="277">
        <v>49</v>
      </c>
      <c r="B58" s="277" t="s">
        <v>307</v>
      </c>
      <c r="C58" s="277" t="s">
        <v>2275</v>
      </c>
      <c r="D58" s="278" t="s">
        <v>308</v>
      </c>
      <c r="E58" s="278" t="s">
        <v>245</v>
      </c>
      <c r="F58" s="279">
        <v>3.11764705882353</v>
      </c>
      <c r="G58" s="279">
        <v>7.97176470588235</v>
      </c>
      <c r="H58" s="278" t="s">
        <v>185</v>
      </c>
      <c r="I58" s="278" t="s">
        <v>3120</v>
      </c>
      <c r="J58" s="278">
        <v>17</v>
      </c>
      <c r="K58" s="280">
        <v>290000</v>
      </c>
      <c r="L58" s="6">
        <f t="shared" si="0"/>
        <v>1450000</v>
      </c>
      <c r="M58" s="6"/>
    </row>
    <row r="59" spans="1:13" ht="12.75">
      <c r="A59" s="277">
        <v>50</v>
      </c>
      <c r="B59" s="277" t="s">
        <v>3026</v>
      </c>
      <c r="C59" s="277" t="s">
        <v>2915</v>
      </c>
      <c r="D59" s="278" t="s">
        <v>309</v>
      </c>
      <c r="E59" s="278" t="s">
        <v>245</v>
      </c>
      <c r="F59" s="279">
        <v>3.11764705882353</v>
      </c>
      <c r="G59" s="279">
        <v>7.98941176470588</v>
      </c>
      <c r="H59" s="278" t="s">
        <v>185</v>
      </c>
      <c r="I59" s="278" t="s">
        <v>3120</v>
      </c>
      <c r="J59" s="278">
        <v>17</v>
      </c>
      <c r="K59" s="280">
        <v>290000</v>
      </c>
      <c r="L59" s="6">
        <f t="shared" si="0"/>
        <v>1450000</v>
      </c>
      <c r="M59" s="6"/>
    </row>
    <row r="60" spans="1:13" ht="12.75">
      <c r="A60" s="277">
        <v>51</v>
      </c>
      <c r="B60" s="281" t="s">
        <v>2256</v>
      </c>
      <c r="C60" s="281" t="s">
        <v>2935</v>
      </c>
      <c r="D60" s="282" t="s">
        <v>310</v>
      </c>
      <c r="E60" s="282" t="s">
        <v>245</v>
      </c>
      <c r="F60" s="283">
        <v>3.11764705882353</v>
      </c>
      <c r="G60" s="283">
        <v>7.73705882352941</v>
      </c>
      <c r="H60" s="282" t="s">
        <v>185</v>
      </c>
      <c r="I60" s="282" t="s">
        <v>3120</v>
      </c>
      <c r="J60" s="282">
        <v>17</v>
      </c>
      <c r="K60" s="284">
        <v>290000</v>
      </c>
      <c r="L60" s="12">
        <f t="shared" si="0"/>
        <v>1450000</v>
      </c>
      <c r="M60" s="12"/>
    </row>
    <row r="61" ht="12.75">
      <c r="L61" s="62">
        <f>SUM(L10:L60)</f>
        <v>78150000</v>
      </c>
    </row>
    <row r="63" spans="9:12" ht="15.75">
      <c r="I63" s="63"/>
      <c r="J63" s="64" t="s">
        <v>2636</v>
      </c>
      <c r="K63" s="64"/>
      <c r="L63" s="64"/>
    </row>
    <row r="64" spans="9:12" ht="15.75">
      <c r="I64" s="63"/>
      <c r="J64" s="64" t="s">
        <v>2637</v>
      </c>
      <c r="K64" s="64"/>
      <c r="L64" s="64"/>
    </row>
    <row r="65" spans="9:12" ht="12.75">
      <c r="I65" s="63"/>
      <c r="J65" s="63"/>
      <c r="K65" s="63"/>
      <c r="L65" s="65"/>
    </row>
    <row r="66" spans="9:12" ht="12.75">
      <c r="I66" s="63"/>
      <c r="J66" s="63"/>
      <c r="K66" s="63"/>
      <c r="L66" s="65"/>
    </row>
    <row r="67" spans="9:12" ht="12.75">
      <c r="I67" s="63"/>
      <c r="J67" s="63"/>
      <c r="K67" s="63"/>
      <c r="L67" s="65"/>
    </row>
    <row r="68" spans="9:12" ht="12.75">
      <c r="I68" s="63"/>
      <c r="J68" s="63"/>
      <c r="K68" s="63"/>
      <c r="L68" s="65"/>
    </row>
    <row r="69" spans="9:12" ht="12.75">
      <c r="I69" s="63"/>
      <c r="J69" s="63"/>
      <c r="K69" s="63"/>
      <c r="L69" s="65"/>
    </row>
    <row r="70" spans="9:12" ht="16.5">
      <c r="I70" s="54" t="s">
        <v>3338</v>
      </c>
      <c r="J70" s="63"/>
      <c r="K70" s="63"/>
      <c r="L70" s="65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P30" sqref="P30"/>
    </sheetView>
  </sheetViews>
  <sheetFormatPr defaultColWidth="9.140625" defaultRowHeight="12.75"/>
  <cols>
    <col min="1" max="1" width="4.57421875" style="0" customWidth="1"/>
    <col min="2" max="2" width="10.28125" style="0" customWidth="1"/>
    <col min="3" max="3" width="15.28125" style="0" customWidth="1"/>
    <col min="4" max="4" width="7.8515625" style="0" customWidth="1"/>
    <col min="5" max="5" width="6.7109375" style="0" customWidth="1"/>
    <col min="6" max="6" width="7.7109375" style="1" customWidth="1"/>
    <col min="7" max="7" width="8.00390625" style="1" hidden="1" customWidth="1"/>
    <col min="8" max="8" width="5.57421875" style="0" customWidth="1"/>
    <col min="9" max="9" width="9.7109375" style="0" customWidth="1"/>
    <col min="10" max="10" width="8.8515625" style="0" customWidth="1"/>
    <col min="11" max="11" width="11.8515625" style="0" customWidth="1"/>
  </cols>
  <sheetData>
    <row r="1" spans="1:11" ht="16.5">
      <c r="A1" s="55" t="s">
        <v>2623</v>
      </c>
      <c r="B1" s="55"/>
      <c r="C1" s="55"/>
      <c r="D1" s="55"/>
      <c r="E1" s="55"/>
      <c r="F1" s="55"/>
      <c r="G1" s="55"/>
      <c r="H1" s="55"/>
      <c r="I1" s="47"/>
      <c r="J1" s="55"/>
      <c r="K1" s="48"/>
    </row>
    <row r="2" spans="1:11" ht="18">
      <c r="A2" s="55" t="s">
        <v>2633</v>
      </c>
      <c r="B2" s="55"/>
      <c r="C2" s="55"/>
      <c r="D2" s="55"/>
      <c r="E2" s="55"/>
      <c r="F2" s="55"/>
      <c r="G2" s="55"/>
      <c r="H2" s="55"/>
      <c r="I2" s="47"/>
      <c r="J2" s="55"/>
      <c r="K2" s="48"/>
    </row>
    <row r="3" spans="1:10" ht="18">
      <c r="A3" s="49"/>
      <c r="B3" s="49"/>
      <c r="C3" s="49"/>
      <c r="D3" s="49"/>
      <c r="E3" s="49"/>
      <c r="F3" s="49"/>
      <c r="G3" s="49"/>
      <c r="H3" s="49"/>
      <c r="I3" s="50"/>
      <c r="J3" s="49"/>
    </row>
    <row r="4" spans="1:10" ht="18" hidden="1">
      <c r="A4" s="49"/>
      <c r="B4" s="49"/>
      <c r="C4" s="49"/>
      <c r="D4" s="49"/>
      <c r="E4" s="49"/>
      <c r="F4" s="49"/>
      <c r="G4" s="49"/>
      <c r="H4" s="49"/>
      <c r="I4" s="50"/>
      <c r="J4" s="49"/>
    </row>
    <row r="5" spans="1:10" ht="19.5">
      <c r="A5" s="49"/>
      <c r="B5" s="55" t="s">
        <v>2639</v>
      </c>
      <c r="C5" s="49"/>
      <c r="D5" s="51"/>
      <c r="E5" s="49"/>
      <c r="F5" s="49"/>
      <c r="G5" s="49"/>
      <c r="H5" s="49"/>
      <c r="I5" s="50"/>
      <c r="J5" s="49"/>
    </row>
    <row r="6" spans="1:11" ht="18">
      <c r="A6" s="49"/>
      <c r="B6" s="64" t="s">
        <v>2287</v>
      </c>
      <c r="C6" s="64"/>
      <c r="D6" s="64"/>
      <c r="E6" s="64"/>
      <c r="F6" s="64"/>
      <c r="G6" s="64"/>
      <c r="H6" s="64"/>
      <c r="I6" s="50"/>
      <c r="J6" s="64"/>
      <c r="K6" s="70"/>
    </row>
    <row r="7" spans="1:10" ht="18">
      <c r="A7" s="49"/>
      <c r="B7" s="52" t="s">
        <v>2632</v>
      </c>
      <c r="C7" s="53"/>
      <c r="D7" s="54"/>
      <c r="E7" s="49"/>
      <c r="F7" s="49"/>
      <c r="G7" s="49"/>
      <c r="H7" s="49"/>
      <c r="I7" s="50"/>
      <c r="J7" s="49"/>
    </row>
    <row r="8" spans="1:10" ht="18">
      <c r="A8" s="49"/>
      <c r="B8" s="52"/>
      <c r="C8" s="53"/>
      <c r="D8" s="54"/>
      <c r="E8" s="49"/>
      <c r="F8" s="49"/>
      <c r="G8" s="49"/>
      <c r="H8" s="49"/>
      <c r="I8" s="50"/>
      <c r="J8" s="49"/>
    </row>
    <row r="9" spans="1:12" ht="14.25">
      <c r="A9" s="66" t="s">
        <v>2624</v>
      </c>
      <c r="B9" s="67" t="s">
        <v>2299</v>
      </c>
      <c r="C9" s="67" t="s">
        <v>2635</v>
      </c>
      <c r="D9" s="67" t="s">
        <v>2634</v>
      </c>
      <c r="E9" s="67" t="s">
        <v>2625</v>
      </c>
      <c r="F9" s="67" t="s">
        <v>2627</v>
      </c>
      <c r="G9" s="67" t="s">
        <v>2628</v>
      </c>
      <c r="H9" s="67" t="s">
        <v>2626</v>
      </c>
      <c r="I9" s="67" t="s">
        <v>2628</v>
      </c>
      <c r="J9" s="68" t="s">
        <v>2629</v>
      </c>
      <c r="K9" s="68" t="s">
        <v>2630</v>
      </c>
      <c r="L9" s="67" t="s">
        <v>2631</v>
      </c>
    </row>
    <row r="10" spans="1:12" ht="16.5" customHeight="1">
      <c r="A10" s="5">
        <v>1</v>
      </c>
      <c r="B10" s="6" t="s">
        <v>2955</v>
      </c>
      <c r="C10" s="6" t="s">
        <v>2956</v>
      </c>
      <c r="D10" s="6" t="s">
        <v>2252</v>
      </c>
      <c r="E10" s="5" t="s">
        <v>2957</v>
      </c>
      <c r="F10" s="7">
        <v>3.86666666666667</v>
      </c>
      <c r="G10" s="7">
        <v>8.627</v>
      </c>
      <c r="H10" s="5">
        <v>15</v>
      </c>
      <c r="I10" s="20" t="s">
        <v>2989</v>
      </c>
      <c r="J10" s="21">
        <v>350000</v>
      </c>
      <c r="K10" s="6">
        <f>J10*5</f>
        <v>1750000</v>
      </c>
      <c r="L10" s="6"/>
    </row>
    <row r="11" spans="1:12" ht="16.5" customHeight="1">
      <c r="A11" s="5">
        <v>2</v>
      </c>
      <c r="B11" s="6" t="s">
        <v>2276</v>
      </c>
      <c r="C11" s="6" t="s">
        <v>2886</v>
      </c>
      <c r="D11" s="6" t="s">
        <v>2264</v>
      </c>
      <c r="E11" s="5" t="s">
        <v>2277</v>
      </c>
      <c r="F11" s="7">
        <v>3.8</v>
      </c>
      <c r="G11" s="7">
        <v>8.739</v>
      </c>
      <c r="H11" s="5">
        <v>10</v>
      </c>
      <c r="I11" s="20" t="s">
        <v>2989</v>
      </c>
      <c r="J11" s="21">
        <v>350000</v>
      </c>
      <c r="K11" s="6">
        <f aca="true" t="shared" si="0" ref="K11:K41">J11*5</f>
        <v>1750000</v>
      </c>
      <c r="L11" s="6"/>
    </row>
    <row r="12" spans="1:12" ht="16.5" customHeight="1">
      <c r="A12" s="5">
        <v>3</v>
      </c>
      <c r="B12" s="6" t="s">
        <v>2958</v>
      </c>
      <c r="C12" s="6" t="s">
        <v>2895</v>
      </c>
      <c r="D12" s="6" t="s">
        <v>2959</v>
      </c>
      <c r="E12" s="5" t="s">
        <v>2957</v>
      </c>
      <c r="F12" s="7">
        <v>3.75</v>
      </c>
      <c r="G12" s="7">
        <v>8.67930555555556</v>
      </c>
      <c r="H12" s="5">
        <v>12</v>
      </c>
      <c r="I12" s="20" t="s">
        <v>2989</v>
      </c>
      <c r="J12" s="21">
        <v>350000</v>
      </c>
      <c r="K12" s="6">
        <f t="shared" si="0"/>
        <v>1750000</v>
      </c>
      <c r="L12" s="6"/>
    </row>
    <row r="13" spans="1:12" ht="16.5" customHeight="1">
      <c r="A13" s="5">
        <v>4</v>
      </c>
      <c r="B13" s="6" t="s">
        <v>2278</v>
      </c>
      <c r="C13" s="6" t="s">
        <v>2895</v>
      </c>
      <c r="D13" s="6" t="s">
        <v>2253</v>
      </c>
      <c r="E13" s="5" t="s">
        <v>2277</v>
      </c>
      <c r="F13" s="7">
        <v>3.7</v>
      </c>
      <c r="G13" s="7">
        <v>8.34366666666667</v>
      </c>
      <c r="H13" s="5">
        <v>10</v>
      </c>
      <c r="I13" s="20" t="s">
        <v>2989</v>
      </c>
      <c r="J13" s="21">
        <v>350000</v>
      </c>
      <c r="K13" s="6">
        <f t="shared" si="0"/>
        <v>1750000</v>
      </c>
      <c r="L13" s="6"/>
    </row>
    <row r="14" spans="1:12" ht="16.5" customHeight="1">
      <c r="A14" s="5">
        <v>5</v>
      </c>
      <c r="B14" s="6" t="s">
        <v>2658</v>
      </c>
      <c r="C14" s="6" t="s">
        <v>2903</v>
      </c>
      <c r="D14" s="6" t="s">
        <v>2659</v>
      </c>
      <c r="E14" s="5" t="s">
        <v>2657</v>
      </c>
      <c r="F14" s="7">
        <v>3.7</v>
      </c>
      <c r="G14" s="7">
        <v>8.454</v>
      </c>
      <c r="H14" s="5">
        <v>10</v>
      </c>
      <c r="I14" s="20" t="s">
        <v>2989</v>
      </c>
      <c r="J14" s="21">
        <v>350000</v>
      </c>
      <c r="K14" s="6">
        <f t="shared" si="0"/>
        <v>1750000</v>
      </c>
      <c r="L14" s="6"/>
    </row>
    <row r="15" spans="1:12" ht="16.5" customHeight="1">
      <c r="A15" s="5">
        <v>6</v>
      </c>
      <c r="B15" s="6" t="s">
        <v>2930</v>
      </c>
      <c r="C15" s="6" t="s">
        <v>2903</v>
      </c>
      <c r="D15" s="6" t="s">
        <v>2887</v>
      </c>
      <c r="E15" s="5" t="s">
        <v>2931</v>
      </c>
      <c r="F15" s="7">
        <v>3.66666666666667</v>
      </c>
      <c r="G15" s="7">
        <v>8.63333333333333</v>
      </c>
      <c r="H15" s="5">
        <v>12</v>
      </c>
      <c r="I15" s="20" t="s">
        <v>2989</v>
      </c>
      <c r="J15" s="21">
        <v>350000</v>
      </c>
      <c r="K15" s="6">
        <f t="shared" si="0"/>
        <v>1750000</v>
      </c>
      <c r="L15" s="6"/>
    </row>
    <row r="16" spans="1:12" ht="16.5" customHeight="1">
      <c r="A16" s="5">
        <v>7</v>
      </c>
      <c r="B16" s="6" t="s">
        <v>2279</v>
      </c>
      <c r="C16" s="6" t="s">
        <v>2257</v>
      </c>
      <c r="D16" s="6" t="s">
        <v>2280</v>
      </c>
      <c r="E16" s="5" t="s">
        <v>2277</v>
      </c>
      <c r="F16" s="7">
        <v>3.66666666666667</v>
      </c>
      <c r="G16" s="7">
        <v>8.70166666666667</v>
      </c>
      <c r="H16" s="5">
        <v>12</v>
      </c>
      <c r="I16" s="20" t="s">
        <v>2989</v>
      </c>
      <c r="J16" s="21">
        <v>350000</v>
      </c>
      <c r="K16" s="6">
        <f t="shared" si="0"/>
        <v>1750000</v>
      </c>
      <c r="L16" s="6"/>
    </row>
    <row r="17" spans="1:12" ht="16.5" customHeight="1">
      <c r="A17" s="5">
        <v>8</v>
      </c>
      <c r="B17" s="6" t="s">
        <v>2961</v>
      </c>
      <c r="C17" s="6" t="s">
        <v>2962</v>
      </c>
      <c r="D17" s="6" t="s">
        <v>2245</v>
      </c>
      <c r="E17" s="5" t="s">
        <v>2957</v>
      </c>
      <c r="F17" s="7">
        <v>3.66666666666667</v>
      </c>
      <c r="G17" s="7">
        <v>8.45236111111111</v>
      </c>
      <c r="H17" s="5">
        <v>12</v>
      </c>
      <c r="I17" s="20" t="s">
        <v>2989</v>
      </c>
      <c r="J17" s="21">
        <v>350000</v>
      </c>
      <c r="K17" s="6">
        <f t="shared" si="0"/>
        <v>1750000</v>
      </c>
      <c r="L17" s="6"/>
    </row>
    <row r="18" spans="1:12" ht="16.5" customHeight="1">
      <c r="A18" s="5">
        <v>9</v>
      </c>
      <c r="B18" s="6" t="s">
        <v>2963</v>
      </c>
      <c r="C18" s="6" t="s">
        <v>2964</v>
      </c>
      <c r="D18" s="6" t="s">
        <v>2950</v>
      </c>
      <c r="E18" s="5" t="s">
        <v>2957</v>
      </c>
      <c r="F18" s="7">
        <v>3.66666666666667</v>
      </c>
      <c r="G18" s="7">
        <v>8.84902777777778</v>
      </c>
      <c r="H18" s="5">
        <v>12</v>
      </c>
      <c r="I18" s="20" t="s">
        <v>2989</v>
      </c>
      <c r="J18" s="21">
        <v>350000</v>
      </c>
      <c r="K18" s="6">
        <f t="shared" si="0"/>
        <v>1750000</v>
      </c>
      <c r="L18" s="6"/>
    </row>
    <row r="19" spans="1:12" ht="16.5" customHeight="1">
      <c r="A19" s="5">
        <v>10</v>
      </c>
      <c r="B19" s="6" t="s">
        <v>2885</v>
      </c>
      <c r="C19" s="6" t="s">
        <v>2886</v>
      </c>
      <c r="D19" s="6" t="s">
        <v>2887</v>
      </c>
      <c r="E19" s="5" t="s">
        <v>2888</v>
      </c>
      <c r="F19" s="7">
        <v>3.63636363636364</v>
      </c>
      <c r="G19" s="7">
        <v>8.5530303030303</v>
      </c>
      <c r="H19" s="5">
        <v>11</v>
      </c>
      <c r="I19" s="20" t="s">
        <v>2989</v>
      </c>
      <c r="J19" s="21">
        <v>350000</v>
      </c>
      <c r="K19" s="6">
        <f t="shared" si="0"/>
        <v>1750000</v>
      </c>
      <c r="L19" s="6"/>
    </row>
    <row r="20" spans="1:12" ht="16.5" customHeight="1">
      <c r="A20" s="5">
        <v>11</v>
      </c>
      <c r="B20" s="6" t="s">
        <v>2675</v>
      </c>
      <c r="C20" s="6" t="s">
        <v>2676</v>
      </c>
      <c r="D20" s="6" t="s">
        <v>2911</v>
      </c>
      <c r="E20" s="5" t="s">
        <v>2677</v>
      </c>
      <c r="F20" s="7">
        <v>3.625</v>
      </c>
      <c r="G20" s="7">
        <v>8.60125</v>
      </c>
      <c r="H20" s="5">
        <v>16</v>
      </c>
      <c r="I20" s="20" t="s">
        <v>2989</v>
      </c>
      <c r="J20" s="21">
        <v>350000</v>
      </c>
      <c r="K20" s="6">
        <f t="shared" si="0"/>
        <v>1750000</v>
      </c>
      <c r="L20" s="6"/>
    </row>
    <row r="21" spans="1:12" ht="16.5" customHeight="1">
      <c r="A21" s="5">
        <v>12</v>
      </c>
      <c r="B21" s="6" t="s">
        <v>2892</v>
      </c>
      <c r="C21" s="6" t="s">
        <v>2880</v>
      </c>
      <c r="D21" s="6" t="s">
        <v>2893</v>
      </c>
      <c r="E21" s="5" t="s">
        <v>2888</v>
      </c>
      <c r="F21" s="7">
        <v>3.61538461538462</v>
      </c>
      <c r="G21" s="7">
        <v>8.48871794871795</v>
      </c>
      <c r="H21" s="5">
        <v>13</v>
      </c>
      <c r="I21" s="20" t="s">
        <v>2989</v>
      </c>
      <c r="J21" s="21">
        <v>350000</v>
      </c>
      <c r="K21" s="6">
        <f t="shared" si="0"/>
        <v>1750000</v>
      </c>
      <c r="L21" s="6"/>
    </row>
    <row r="22" spans="1:12" ht="16.5" customHeight="1">
      <c r="A22" s="5">
        <v>13</v>
      </c>
      <c r="B22" s="6" t="s">
        <v>2281</v>
      </c>
      <c r="C22" s="6" t="s">
        <v>2903</v>
      </c>
      <c r="D22" s="6" t="s">
        <v>2282</v>
      </c>
      <c r="E22" s="5" t="s">
        <v>2277</v>
      </c>
      <c r="F22" s="7">
        <v>3.6</v>
      </c>
      <c r="G22" s="7">
        <v>8.25033333333334</v>
      </c>
      <c r="H22" s="5">
        <v>15</v>
      </c>
      <c r="I22" s="20" t="s">
        <v>2989</v>
      </c>
      <c r="J22" s="21">
        <v>350000</v>
      </c>
      <c r="K22" s="6">
        <f t="shared" si="0"/>
        <v>1750000</v>
      </c>
      <c r="L22" s="6"/>
    </row>
    <row r="23" spans="1:12" ht="16.5" customHeight="1">
      <c r="A23" s="5">
        <v>14</v>
      </c>
      <c r="B23" s="6" t="s">
        <v>2283</v>
      </c>
      <c r="C23" s="6" t="s">
        <v>2284</v>
      </c>
      <c r="D23" s="6" t="s">
        <v>2916</v>
      </c>
      <c r="E23" s="5" t="s">
        <v>2277</v>
      </c>
      <c r="F23" s="7">
        <v>3.6</v>
      </c>
      <c r="G23" s="7">
        <v>8.68766666666667</v>
      </c>
      <c r="H23" s="5">
        <v>10</v>
      </c>
      <c r="I23" s="20" t="s">
        <v>2989</v>
      </c>
      <c r="J23" s="21">
        <v>350000</v>
      </c>
      <c r="K23" s="6">
        <f t="shared" si="0"/>
        <v>1750000</v>
      </c>
      <c r="L23" s="6"/>
    </row>
    <row r="24" spans="1:12" ht="16.5" customHeight="1">
      <c r="A24" s="5">
        <v>15</v>
      </c>
      <c r="B24" s="6" t="s">
        <v>2678</v>
      </c>
      <c r="C24" s="6" t="s">
        <v>2679</v>
      </c>
      <c r="D24" s="6" t="s">
        <v>2680</v>
      </c>
      <c r="E24" s="5" t="s">
        <v>2677</v>
      </c>
      <c r="F24" s="7">
        <v>3.6</v>
      </c>
      <c r="G24" s="7">
        <v>8.40216666666667</v>
      </c>
      <c r="H24" s="5">
        <v>10</v>
      </c>
      <c r="I24" s="20" t="s">
        <v>2989</v>
      </c>
      <c r="J24" s="21">
        <v>350000</v>
      </c>
      <c r="K24" s="6">
        <f t="shared" si="0"/>
        <v>1750000</v>
      </c>
      <c r="L24" s="6"/>
    </row>
    <row r="25" spans="1:12" ht="16.5" customHeight="1">
      <c r="A25" s="5">
        <v>16</v>
      </c>
      <c r="B25" s="56" t="s">
        <v>2681</v>
      </c>
      <c r="C25" s="56" t="s">
        <v>2682</v>
      </c>
      <c r="D25" s="56" t="s">
        <v>2655</v>
      </c>
      <c r="E25" s="57" t="s">
        <v>2677</v>
      </c>
      <c r="F25" s="58">
        <v>3.6</v>
      </c>
      <c r="G25" s="58">
        <v>8.73</v>
      </c>
      <c r="H25" s="57">
        <v>10</v>
      </c>
      <c r="I25" s="72" t="s">
        <v>2989</v>
      </c>
      <c r="J25" s="21">
        <v>350000</v>
      </c>
      <c r="K25" s="6">
        <f t="shared" si="0"/>
        <v>1750000</v>
      </c>
      <c r="L25" s="6"/>
    </row>
    <row r="26" spans="1:12" ht="16.5" customHeight="1">
      <c r="A26" s="5">
        <v>17</v>
      </c>
      <c r="B26" s="6" t="s">
        <v>2960</v>
      </c>
      <c r="C26" s="6" t="s">
        <v>2886</v>
      </c>
      <c r="D26" s="6" t="s">
        <v>2252</v>
      </c>
      <c r="E26" s="5" t="s">
        <v>2957</v>
      </c>
      <c r="F26" s="7">
        <v>3.7</v>
      </c>
      <c r="G26" s="7">
        <v>8.33833333333333</v>
      </c>
      <c r="H26" s="5">
        <v>10</v>
      </c>
      <c r="I26" s="20" t="s">
        <v>2126</v>
      </c>
      <c r="J26" s="21">
        <v>320000</v>
      </c>
      <c r="K26" s="6">
        <f t="shared" si="0"/>
        <v>1600000</v>
      </c>
      <c r="L26" s="6"/>
    </row>
    <row r="27" spans="1:12" ht="16.5" customHeight="1">
      <c r="A27" s="5">
        <v>18</v>
      </c>
      <c r="B27" s="6" t="s">
        <v>2656</v>
      </c>
      <c r="C27" s="6" t="s">
        <v>2922</v>
      </c>
      <c r="D27" s="6" t="s">
        <v>2881</v>
      </c>
      <c r="E27" s="5" t="s">
        <v>2657</v>
      </c>
      <c r="F27" s="7">
        <v>3.7</v>
      </c>
      <c r="G27" s="7">
        <v>8.3555</v>
      </c>
      <c r="H27" s="5">
        <v>10</v>
      </c>
      <c r="I27" s="20" t="s">
        <v>2126</v>
      </c>
      <c r="J27" s="21">
        <v>320000</v>
      </c>
      <c r="K27" s="6">
        <f t="shared" si="0"/>
        <v>1600000</v>
      </c>
      <c r="L27" s="6"/>
    </row>
    <row r="28" spans="1:12" ht="16.5" customHeight="1">
      <c r="A28" s="5">
        <v>19</v>
      </c>
      <c r="B28" s="6" t="s">
        <v>2889</v>
      </c>
      <c r="C28" s="6" t="s">
        <v>2890</v>
      </c>
      <c r="D28" s="6" t="s">
        <v>2891</v>
      </c>
      <c r="E28" s="5" t="s">
        <v>2888</v>
      </c>
      <c r="F28" s="7">
        <v>3.61538461538462</v>
      </c>
      <c r="G28" s="7">
        <v>8.45564102564103</v>
      </c>
      <c r="H28" s="5">
        <v>13</v>
      </c>
      <c r="I28" s="20" t="s">
        <v>2126</v>
      </c>
      <c r="J28" s="21">
        <v>320000</v>
      </c>
      <c r="K28" s="6">
        <f t="shared" si="0"/>
        <v>1600000</v>
      </c>
      <c r="L28" s="6"/>
    </row>
    <row r="29" spans="1:12" ht="16.5" customHeight="1">
      <c r="A29" s="5">
        <v>20</v>
      </c>
      <c r="B29" s="6" t="s">
        <v>2660</v>
      </c>
      <c r="C29" s="6" t="s">
        <v>2661</v>
      </c>
      <c r="D29" s="6" t="s">
        <v>2271</v>
      </c>
      <c r="E29" s="5" t="s">
        <v>2657</v>
      </c>
      <c r="F29" s="7">
        <v>3.58333333333333</v>
      </c>
      <c r="G29" s="7">
        <v>8.07805555555556</v>
      </c>
      <c r="H29" s="5">
        <v>12</v>
      </c>
      <c r="I29" s="20" t="s">
        <v>2989</v>
      </c>
      <c r="J29" s="21">
        <v>320000</v>
      </c>
      <c r="K29" s="6">
        <f t="shared" si="0"/>
        <v>1600000</v>
      </c>
      <c r="L29" s="6"/>
    </row>
    <row r="30" spans="1:12" ht="16.5" customHeight="1">
      <c r="A30" s="5">
        <v>21</v>
      </c>
      <c r="B30" s="6" t="s">
        <v>2683</v>
      </c>
      <c r="C30" s="6" t="s">
        <v>2684</v>
      </c>
      <c r="D30" s="6" t="s">
        <v>2906</v>
      </c>
      <c r="E30" s="5" t="s">
        <v>2677</v>
      </c>
      <c r="F30" s="7">
        <v>3.5625</v>
      </c>
      <c r="G30" s="7">
        <v>8.49</v>
      </c>
      <c r="H30" s="5">
        <v>16</v>
      </c>
      <c r="I30" s="20" t="s">
        <v>2989</v>
      </c>
      <c r="J30" s="21">
        <v>320000</v>
      </c>
      <c r="K30" s="6">
        <f t="shared" si="0"/>
        <v>1600000</v>
      </c>
      <c r="L30" s="6"/>
    </row>
    <row r="31" spans="1:12" ht="16.5" customHeight="1">
      <c r="A31" s="5">
        <v>22</v>
      </c>
      <c r="B31" s="6" t="s">
        <v>2894</v>
      </c>
      <c r="C31" s="6" t="s">
        <v>2895</v>
      </c>
      <c r="D31" s="6" t="s">
        <v>2896</v>
      </c>
      <c r="E31" s="5" t="s">
        <v>2888</v>
      </c>
      <c r="F31" s="7">
        <v>3.54545454545455</v>
      </c>
      <c r="G31" s="7">
        <v>8.29469696969697</v>
      </c>
      <c r="H31" s="5">
        <v>11</v>
      </c>
      <c r="I31" s="20" t="s">
        <v>2989</v>
      </c>
      <c r="J31" s="21">
        <v>320000</v>
      </c>
      <c r="K31" s="6">
        <f t="shared" si="0"/>
        <v>1600000</v>
      </c>
      <c r="L31" s="6"/>
    </row>
    <row r="32" spans="1:12" ht="16.5" customHeight="1">
      <c r="A32" s="5">
        <v>23</v>
      </c>
      <c r="B32" s="6" t="s">
        <v>2965</v>
      </c>
      <c r="C32" s="6" t="s">
        <v>2966</v>
      </c>
      <c r="D32" s="6" t="s">
        <v>2945</v>
      </c>
      <c r="E32" s="5" t="s">
        <v>2957</v>
      </c>
      <c r="F32" s="7">
        <v>3.54545454545455</v>
      </c>
      <c r="G32" s="7">
        <v>8.43424242424243</v>
      </c>
      <c r="H32" s="5">
        <v>11</v>
      </c>
      <c r="I32" s="20" t="s">
        <v>2989</v>
      </c>
      <c r="J32" s="21">
        <v>320000</v>
      </c>
      <c r="K32" s="6">
        <f t="shared" si="0"/>
        <v>1600000</v>
      </c>
      <c r="L32" s="6"/>
    </row>
    <row r="33" spans="1:12" ht="16.5" customHeight="1">
      <c r="A33" s="5">
        <v>24</v>
      </c>
      <c r="B33" s="6" t="s">
        <v>2967</v>
      </c>
      <c r="C33" s="6" t="s">
        <v>2886</v>
      </c>
      <c r="D33" s="6" t="s">
        <v>2916</v>
      </c>
      <c r="E33" s="5" t="s">
        <v>2957</v>
      </c>
      <c r="F33" s="7">
        <v>3.54545454545455</v>
      </c>
      <c r="G33" s="7">
        <v>8.30181818181818</v>
      </c>
      <c r="H33" s="5">
        <v>11</v>
      </c>
      <c r="I33" s="20" t="s">
        <v>2126</v>
      </c>
      <c r="J33" s="21">
        <v>320000</v>
      </c>
      <c r="K33" s="6">
        <f t="shared" si="0"/>
        <v>1600000</v>
      </c>
      <c r="L33" s="6"/>
    </row>
    <row r="34" spans="1:12" ht="16.5" customHeight="1">
      <c r="A34" s="5">
        <v>25</v>
      </c>
      <c r="B34" s="6" t="s">
        <v>2968</v>
      </c>
      <c r="C34" s="6" t="s">
        <v>2643</v>
      </c>
      <c r="D34" s="6" t="s">
        <v>2969</v>
      </c>
      <c r="E34" s="5" t="s">
        <v>2957</v>
      </c>
      <c r="F34" s="7">
        <v>3.54545454545455</v>
      </c>
      <c r="G34" s="7">
        <v>8.58530303030303</v>
      </c>
      <c r="H34" s="5">
        <v>11</v>
      </c>
      <c r="I34" s="20" t="s">
        <v>2989</v>
      </c>
      <c r="J34" s="21">
        <v>320000</v>
      </c>
      <c r="K34" s="6">
        <f t="shared" si="0"/>
        <v>1600000</v>
      </c>
      <c r="L34" s="6"/>
    </row>
    <row r="35" spans="1:12" ht="16.5" customHeight="1">
      <c r="A35" s="5">
        <v>26</v>
      </c>
      <c r="B35" s="6" t="s">
        <v>2897</v>
      </c>
      <c r="C35" s="6" t="s">
        <v>2898</v>
      </c>
      <c r="D35" s="6" t="s">
        <v>2899</v>
      </c>
      <c r="E35" s="5" t="s">
        <v>2888</v>
      </c>
      <c r="F35" s="7">
        <v>3.5</v>
      </c>
      <c r="G35" s="22">
        <v>8.48133333333333</v>
      </c>
      <c r="H35" s="5">
        <v>10</v>
      </c>
      <c r="I35" s="20" t="s">
        <v>2989</v>
      </c>
      <c r="J35" s="21">
        <v>320000</v>
      </c>
      <c r="K35" s="6">
        <f t="shared" si="0"/>
        <v>1600000</v>
      </c>
      <c r="L35" s="6"/>
    </row>
    <row r="36" spans="1:12" ht="16.5" customHeight="1">
      <c r="A36" s="5">
        <v>27</v>
      </c>
      <c r="B36" s="8" t="s">
        <v>2970</v>
      </c>
      <c r="C36" s="8" t="s">
        <v>2971</v>
      </c>
      <c r="D36" s="8" t="s">
        <v>2916</v>
      </c>
      <c r="E36" s="9" t="s">
        <v>2957</v>
      </c>
      <c r="F36" s="10">
        <v>3.5</v>
      </c>
      <c r="G36" s="22">
        <v>8.39291666666667</v>
      </c>
      <c r="H36" s="9">
        <v>12</v>
      </c>
      <c r="I36" s="23" t="s">
        <v>2989</v>
      </c>
      <c r="J36" s="21">
        <v>320000</v>
      </c>
      <c r="K36" s="6">
        <f t="shared" si="0"/>
        <v>1600000</v>
      </c>
      <c r="L36" s="6"/>
    </row>
    <row r="37" spans="1:12" ht="16.5" customHeight="1">
      <c r="A37" s="5">
        <v>28</v>
      </c>
      <c r="B37" s="6" t="s">
        <v>2247</v>
      </c>
      <c r="C37" s="6" t="s">
        <v>2248</v>
      </c>
      <c r="D37" s="6" t="s">
        <v>2249</v>
      </c>
      <c r="E37" s="5" t="s">
        <v>2931</v>
      </c>
      <c r="F37" s="7">
        <v>3.5</v>
      </c>
      <c r="G37" s="22">
        <v>8.37428571428572</v>
      </c>
      <c r="H37" s="5">
        <v>14</v>
      </c>
      <c r="I37" s="20" t="s">
        <v>2989</v>
      </c>
      <c r="J37" s="21">
        <v>320000</v>
      </c>
      <c r="K37" s="6">
        <f t="shared" si="0"/>
        <v>1600000</v>
      </c>
      <c r="L37" s="6"/>
    </row>
    <row r="38" spans="1:12" ht="16.5" customHeight="1">
      <c r="A38" s="5">
        <v>29</v>
      </c>
      <c r="B38" s="6" t="s">
        <v>2972</v>
      </c>
      <c r="C38" s="6" t="s">
        <v>2939</v>
      </c>
      <c r="D38" s="6" t="s">
        <v>2973</v>
      </c>
      <c r="E38" s="5" t="s">
        <v>2957</v>
      </c>
      <c r="F38" s="7">
        <v>3.5</v>
      </c>
      <c r="G38" s="22">
        <v>8.37236111111111</v>
      </c>
      <c r="H38" s="5">
        <v>12</v>
      </c>
      <c r="I38" s="20" t="s">
        <v>2989</v>
      </c>
      <c r="J38" s="21">
        <v>320000</v>
      </c>
      <c r="K38" s="6">
        <f t="shared" si="0"/>
        <v>1600000</v>
      </c>
      <c r="L38" s="6"/>
    </row>
    <row r="39" spans="1:12" ht="16.5" customHeight="1">
      <c r="A39" s="5">
        <v>30</v>
      </c>
      <c r="B39" s="6" t="s">
        <v>2662</v>
      </c>
      <c r="C39" s="6" t="s">
        <v>2663</v>
      </c>
      <c r="D39" s="6" t="s">
        <v>2901</v>
      </c>
      <c r="E39" s="5" t="s">
        <v>2657</v>
      </c>
      <c r="F39" s="7">
        <v>3.5</v>
      </c>
      <c r="G39" s="22">
        <v>8.258</v>
      </c>
      <c r="H39" s="5">
        <v>10</v>
      </c>
      <c r="I39" s="20" t="s">
        <v>2989</v>
      </c>
      <c r="J39" s="21">
        <v>320000</v>
      </c>
      <c r="K39" s="6">
        <f t="shared" si="0"/>
        <v>1600000</v>
      </c>
      <c r="L39" s="6"/>
    </row>
    <row r="40" spans="1:12" ht="16.5" customHeight="1">
      <c r="A40" s="5">
        <v>31</v>
      </c>
      <c r="B40" s="6" t="s">
        <v>2645</v>
      </c>
      <c r="C40" s="6" t="s">
        <v>2646</v>
      </c>
      <c r="D40" s="6" t="s">
        <v>2244</v>
      </c>
      <c r="E40" s="5" t="s">
        <v>2931</v>
      </c>
      <c r="F40" s="7">
        <v>3.5</v>
      </c>
      <c r="G40" s="22">
        <v>8.24933333333333</v>
      </c>
      <c r="H40" s="5">
        <v>10</v>
      </c>
      <c r="I40" s="20" t="s">
        <v>2989</v>
      </c>
      <c r="J40" s="21">
        <v>320000</v>
      </c>
      <c r="K40" s="6">
        <f t="shared" si="0"/>
        <v>1600000</v>
      </c>
      <c r="L40" s="6"/>
    </row>
    <row r="41" spans="1:12" ht="16.5" customHeight="1">
      <c r="A41" s="5">
        <v>32</v>
      </c>
      <c r="B41" s="73" t="s">
        <v>2289</v>
      </c>
      <c r="C41" s="73" t="s">
        <v>2258</v>
      </c>
      <c r="D41" s="73" t="s">
        <v>2667</v>
      </c>
      <c r="E41" s="74" t="s">
        <v>2677</v>
      </c>
      <c r="F41" s="75">
        <v>3.5</v>
      </c>
      <c r="G41" s="75">
        <v>8.23714285714286</v>
      </c>
      <c r="H41" s="74">
        <v>14</v>
      </c>
      <c r="I41" s="76" t="s">
        <v>2989</v>
      </c>
      <c r="J41" s="24">
        <v>320000</v>
      </c>
      <c r="K41" s="12">
        <f t="shared" si="0"/>
        <v>1600000</v>
      </c>
      <c r="L41" s="12"/>
    </row>
    <row r="42" ht="12.75">
      <c r="K42" s="62">
        <f>SUM(K10:K41)</f>
        <v>53600000</v>
      </c>
    </row>
    <row r="43" spans="8:11" ht="15.75">
      <c r="H43" s="63"/>
      <c r="I43" s="64" t="s">
        <v>2636</v>
      </c>
      <c r="J43" s="64"/>
      <c r="K43" s="64"/>
    </row>
    <row r="44" spans="8:11" ht="15.75">
      <c r="H44" s="63"/>
      <c r="I44" s="64" t="s">
        <v>2637</v>
      </c>
      <c r="J44" s="64"/>
      <c r="K44" s="64"/>
    </row>
    <row r="45" spans="8:11" ht="12.75">
      <c r="H45" s="63"/>
      <c r="I45" s="63"/>
      <c r="J45" s="63"/>
      <c r="K45" s="65"/>
    </row>
    <row r="46" spans="8:11" ht="12.75">
      <c r="H46" s="63"/>
      <c r="I46" s="63"/>
      <c r="J46" s="63"/>
      <c r="K46" s="65"/>
    </row>
    <row r="47" spans="8:11" ht="12.75" hidden="1">
      <c r="H47" s="63"/>
      <c r="I47" s="63"/>
      <c r="J47" s="63"/>
      <c r="K47" s="65"/>
    </row>
    <row r="48" spans="8:11" ht="12.75" hidden="1">
      <c r="H48" s="63"/>
      <c r="I48" s="63"/>
      <c r="J48" s="63"/>
      <c r="K48" s="65"/>
    </row>
    <row r="49" spans="8:11" ht="12.75">
      <c r="H49" s="63"/>
      <c r="I49" s="63"/>
      <c r="J49" s="63"/>
      <c r="K49" s="65"/>
    </row>
    <row r="50" spans="8:11" ht="12.75">
      <c r="H50" s="63"/>
      <c r="I50" s="63"/>
      <c r="J50" s="63"/>
      <c r="K50" s="65"/>
    </row>
    <row r="51" spans="8:11" ht="16.5">
      <c r="H51" s="54" t="s">
        <v>2638</v>
      </c>
      <c r="I51" s="63"/>
      <c r="J51" s="63"/>
      <c r="K51" s="65"/>
    </row>
  </sheetData>
  <printOptions horizontalCentered="1"/>
  <pageMargins left="0.5" right="0.25" top="0.75" bottom="0" header="0.17" footer="0.21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64"/>
  <sheetViews>
    <sheetView zoomScale="130" zoomScaleNormal="130" workbookViewId="0" topLeftCell="A1">
      <selection activeCell="E4" sqref="E4"/>
    </sheetView>
  </sheetViews>
  <sheetFormatPr defaultColWidth="9.140625" defaultRowHeight="12.75"/>
  <cols>
    <col min="1" max="1" width="4.421875" style="0" customWidth="1"/>
    <col min="2" max="2" width="15.28125" style="0" customWidth="1"/>
    <col min="3" max="3" width="7.57421875" style="0" customWidth="1"/>
    <col min="4" max="4" width="8.7109375" style="0" customWidth="1"/>
    <col min="5" max="5" width="6.7109375" style="0" customWidth="1"/>
    <col min="6" max="6" width="8.421875" style="0" customWidth="1"/>
    <col min="7" max="8" width="0" style="0" hidden="1" customWidth="1"/>
    <col min="9" max="9" width="7.57421875" style="0" customWidth="1"/>
    <col min="10" max="10" width="5.8515625" style="0" customWidth="1"/>
    <col min="11" max="11" width="9.421875" style="0" customWidth="1"/>
    <col min="12" max="12" width="14.57421875" style="0" customWidth="1"/>
  </cols>
  <sheetData>
    <row r="1" spans="1:13" ht="16.5">
      <c r="A1" s="135" t="s">
        <v>2623</v>
      </c>
      <c r="B1" s="135"/>
      <c r="C1" s="135"/>
      <c r="D1" s="136"/>
      <c r="E1" s="135"/>
      <c r="F1" s="135"/>
      <c r="G1" s="135"/>
      <c r="H1" s="135"/>
      <c r="I1" s="135"/>
      <c r="J1" s="135"/>
      <c r="K1" s="260"/>
      <c r="L1" s="260"/>
      <c r="M1" s="48"/>
    </row>
    <row r="2" spans="1:13" ht="18">
      <c r="A2" s="135" t="s">
        <v>177</v>
      </c>
      <c r="B2" s="135"/>
      <c r="C2" s="135"/>
      <c r="D2" s="136"/>
      <c r="E2" s="135"/>
      <c r="F2" s="135"/>
      <c r="G2" s="135"/>
      <c r="H2" s="135"/>
      <c r="I2" s="135"/>
      <c r="J2" s="135"/>
      <c r="K2" s="260"/>
      <c r="L2" s="260"/>
      <c r="M2" s="48"/>
    </row>
    <row r="3" spans="1:13" ht="16.5">
      <c r="A3" s="135"/>
      <c r="B3" s="135"/>
      <c r="C3" s="135"/>
      <c r="D3" s="136"/>
      <c r="E3" s="135"/>
      <c r="F3" s="135"/>
      <c r="G3" s="135"/>
      <c r="H3" s="135"/>
      <c r="I3" s="135"/>
      <c r="J3" s="135"/>
      <c r="K3" s="260"/>
      <c r="L3" s="260"/>
      <c r="M3" s="48"/>
    </row>
    <row r="4" spans="1:13" ht="16.5">
      <c r="A4" s="135"/>
      <c r="B4" s="135"/>
      <c r="C4" s="135"/>
      <c r="D4" s="136"/>
      <c r="E4" s="135"/>
      <c r="F4" s="135"/>
      <c r="G4" s="135"/>
      <c r="H4" s="135"/>
      <c r="I4" s="135"/>
      <c r="J4" s="135"/>
      <c r="K4" s="260"/>
      <c r="L4" s="260"/>
      <c r="M4" s="48"/>
    </row>
    <row r="5" spans="1:11" s="70" customFormat="1" ht="15.75">
      <c r="A5" s="136"/>
      <c r="B5" s="136" t="s">
        <v>178</v>
      </c>
      <c r="C5" s="136"/>
      <c r="D5" s="136"/>
      <c r="E5" s="136"/>
      <c r="F5" s="136"/>
      <c r="G5" s="136"/>
      <c r="H5" s="136"/>
      <c r="I5" s="136"/>
      <c r="J5" s="260"/>
      <c r="K5" s="260"/>
    </row>
    <row r="6" spans="1:13" ht="16.5">
      <c r="A6" s="135"/>
      <c r="B6" s="136" t="s">
        <v>311</v>
      </c>
      <c r="C6" s="136"/>
      <c r="D6" s="136"/>
      <c r="E6" s="136"/>
      <c r="F6" s="136"/>
      <c r="G6" s="136"/>
      <c r="H6" s="136"/>
      <c r="I6" s="136"/>
      <c r="J6" s="260"/>
      <c r="K6" s="260"/>
      <c r="L6" s="70"/>
      <c r="M6" s="48"/>
    </row>
    <row r="7" spans="1:13" ht="16.5">
      <c r="A7" s="135"/>
      <c r="B7" s="261" t="s">
        <v>2632</v>
      </c>
      <c r="C7" s="262"/>
      <c r="D7" s="135"/>
      <c r="E7" s="135"/>
      <c r="F7" s="135"/>
      <c r="G7" s="135"/>
      <c r="H7" s="135"/>
      <c r="I7" s="135"/>
      <c r="J7" s="260"/>
      <c r="K7" s="260"/>
      <c r="L7" s="48"/>
      <c r="M7" s="48"/>
    </row>
    <row r="8" spans="1:13" ht="16.5">
      <c r="A8" s="135"/>
      <c r="B8" s="135"/>
      <c r="C8" s="135"/>
      <c r="D8" s="136"/>
      <c r="E8" s="135"/>
      <c r="F8" s="135"/>
      <c r="G8" s="135"/>
      <c r="H8" s="135"/>
      <c r="I8" s="135"/>
      <c r="J8" s="135"/>
      <c r="K8" s="260"/>
      <c r="L8" s="260"/>
      <c r="M8" s="48"/>
    </row>
    <row r="9" spans="1:13" ht="16.5">
      <c r="A9" s="263" t="s">
        <v>2624</v>
      </c>
      <c r="B9" s="263" t="s">
        <v>180</v>
      </c>
      <c r="C9" s="263" t="s">
        <v>2634</v>
      </c>
      <c r="D9" s="263" t="s">
        <v>181</v>
      </c>
      <c r="E9" s="263" t="s">
        <v>2625</v>
      </c>
      <c r="F9" s="263" t="s">
        <v>2627</v>
      </c>
      <c r="G9" s="263" t="s">
        <v>2627</v>
      </c>
      <c r="H9" s="263" t="s">
        <v>2626</v>
      </c>
      <c r="I9" s="263" t="s">
        <v>2628</v>
      </c>
      <c r="J9" s="263" t="s">
        <v>2626</v>
      </c>
      <c r="K9" s="264" t="s">
        <v>2629</v>
      </c>
      <c r="L9" s="264" t="s">
        <v>2630</v>
      </c>
      <c r="M9" s="263" t="s">
        <v>2631</v>
      </c>
    </row>
    <row r="10" spans="1:13" ht="12.75">
      <c r="A10" s="277">
        <v>1</v>
      </c>
      <c r="B10" s="277" t="s">
        <v>2886</v>
      </c>
      <c r="C10" s="277" t="s">
        <v>2935</v>
      </c>
      <c r="D10" s="278" t="s">
        <v>312</v>
      </c>
      <c r="E10" s="278" t="s">
        <v>313</v>
      </c>
      <c r="F10" s="279">
        <v>3.76470588235294</v>
      </c>
      <c r="G10" s="279">
        <v>8.46647058823529</v>
      </c>
      <c r="H10" s="278" t="s">
        <v>185</v>
      </c>
      <c r="I10" s="278" t="s">
        <v>2647</v>
      </c>
      <c r="J10" s="278">
        <v>17</v>
      </c>
      <c r="K10" s="280">
        <v>350000</v>
      </c>
      <c r="L10" s="6">
        <f>K10*5</f>
        <v>1750000</v>
      </c>
      <c r="M10" s="6"/>
    </row>
    <row r="11" spans="1:13" ht="12.75">
      <c r="A11" s="277">
        <v>2</v>
      </c>
      <c r="B11" s="277" t="s">
        <v>314</v>
      </c>
      <c r="C11" s="277" t="s">
        <v>2927</v>
      </c>
      <c r="D11" s="278" t="s">
        <v>315</v>
      </c>
      <c r="E11" s="278" t="s">
        <v>316</v>
      </c>
      <c r="F11" s="279">
        <v>3.70588235294118</v>
      </c>
      <c r="G11" s="279">
        <v>8.54411764705882</v>
      </c>
      <c r="H11" s="278" t="s">
        <v>185</v>
      </c>
      <c r="I11" s="278" t="s">
        <v>2647</v>
      </c>
      <c r="J11" s="278">
        <v>17</v>
      </c>
      <c r="K11" s="280">
        <v>350000</v>
      </c>
      <c r="L11" s="6">
        <f aca="true" t="shared" si="0" ref="L11:L54">K11*5</f>
        <v>1750000</v>
      </c>
      <c r="M11" s="6"/>
    </row>
    <row r="12" spans="1:13" ht="12.75">
      <c r="A12" s="277">
        <v>3</v>
      </c>
      <c r="B12" s="277" t="s">
        <v>2256</v>
      </c>
      <c r="C12" s="277" t="s">
        <v>2505</v>
      </c>
      <c r="D12" s="278" t="s">
        <v>317</v>
      </c>
      <c r="E12" s="278" t="s">
        <v>313</v>
      </c>
      <c r="F12" s="279">
        <v>3.64705882352941</v>
      </c>
      <c r="G12" s="279">
        <v>8.38</v>
      </c>
      <c r="H12" s="278" t="s">
        <v>185</v>
      </c>
      <c r="I12" s="278" t="s">
        <v>2647</v>
      </c>
      <c r="J12" s="278">
        <v>17</v>
      </c>
      <c r="K12" s="280">
        <v>350000</v>
      </c>
      <c r="L12" s="6">
        <f t="shared" si="0"/>
        <v>1750000</v>
      </c>
      <c r="M12" s="6"/>
    </row>
    <row r="13" spans="1:13" ht="12.75">
      <c r="A13" s="277">
        <v>4</v>
      </c>
      <c r="B13" s="277" t="s">
        <v>2886</v>
      </c>
      <c r="C13" s="277" t="s">
        <v>2165</v>
      </c>
      <c r="D13" s="278" t="s">
        <v>318</v>
      </c>
      <c r="E13" s="278" t="s">
        <v>313</v>
      </c>
      <c r="F13" s="279">
        <v>3.58823529411765</v>
      </c>
      <c r="G13" s="279">
        <v>8.56529411764706</v>
      </c>
      <c r="H13" s="278" t="s">
        <v>185</v>
      </c>
      <c r="I13" s="278" t="s">
        <v>319</v>
      </c>
      <c r="J13" s="278">
        <v>17</v>
      </c>
      <c r="K13" s="280">
        <v>320000</v>
      </c>
      <c r="L13" s="6">
        <f t="shared" si="0"/>
        <v>1600000</v>
      </c>
      <c r="M13" s="6"/>
    </row>
    <row r="14" spans="1:13" ht="12.75">
      <c r="A14" s="277">
        <v>5</v>
      </c>
      <c r="B14" s="277" t="s">
        <v>2939</v>
      </c>
      <c r="C14" s="277" t="s">
        <v>320</v>
      </c>
      <c r="D14" s="278" t="s">
        <v>321</v>
      </c>
      <c r="E14" s="278" t="s">
        <v>322</v>
      </c>
      <c r="F14" s="279">
        <v>3.57894736842105</v>
      </c>
      <c r="G14" s="279">
        <v>8.30263157894737</v>
      </c>
      <c r="H14" s="278" t="s">
        <v>185</v>
      </c>
      <c r="I14" s="278" t="s">
        <v>2647</v>
      </c>
      <c r="J14" s="278">
        <v>19</v>
      </c>
      <c r="K14" s="280">
        <v>320000</v>
      </c>
      <c r="L14" s="6">
        <f t="shared" si="0"/>
        <v>1600000</v>
      </c>
      <c r="M14" s="6"/>
    </row>
    <row r="15" spans="1:13" ht="12.75">
      <c r="A15" s="277">
        <v>6</v>
      </c>
      <c r="B15" s="277" t="s">
        <v>2256</v>
      </c>
      <c r="C15" s="277" t="s">
        <v>2887</v>
      </c>
      <c r="D15" s="278" t="s">
        <v>323</v>
      </c>
      <c r="E15" s="278" t="s">
        <v>316</v>
      </c>
      <c r="F15" s="279">
        <v>3.57894736842105</v>
      </c>
      <c r="G15" s="279">
        <v>8.23684210526316</v>
      </c>
      <c r="H15" s="278" t="s">
        <v>185</v>
      </c>
      <c r="I15" s="278" t="s">
        <v>319</v>
      </c>
      <c r="J15" s="278">
        <v>19</v>
      </c>
      <c r="K15" s="280">
        <v>320000</v>
      </c>
      <c r="L15" s="6">
        <f t="shared" si="0"/>
        <v>1600000</v>
      </c>
      <c r="M15" s="6"/>
    </row>
    <row r="16" spans="1:13" ht="12.75">
      <c r="A16" s="277">
        <v>7</v>
      </c>
      <c r="B16" s="277" t="s">
        <v>2581</v>
      </c>
      <c r="C16" s="277" t="s">
        <v>2945</v>
      </c>
      <c r="D16" s="278" t="s">
        <v>324</v>
      </c>
      <c r="E16" s="278" t="s">
        <v>325</v>
      </c>
      <c r="F16" s="279">
        <v>3.47058823529412</v>
      </c>
      <c r="G16" s="279">
        <v>8.28529411764706</v>
      </c>
      <c r="H16" s="278" t="s">
        <v>185</v>
      </c>
      <c r="I16" s="278" t="s">
        <v>319</v>
      </c>
      <c r="J16" s="278">
        <v>17</v>
      </c>
      <c r="K16" s="280">
        <v>320000</v>
      </c>
      <c r="L16" s="6">
        <f t="shared" si="0"/>
        <v>1600000</v>
      </c>
      <c r="M16" s="6"/>
    </row>
    <row r="17" spans="1:13" ht="12.75">
      <c r="A17" s="277">
        <v>8</v>
      </c>
      <c r="B17" s="277" t="s">
        <v>3542</v>
      </c>
      <c r="C17" s="277" t="s">
        <v>2891</v>
      </c>
      <c r="D17" s="278" t="s">
        <v>326</v>
      </c>
      <c r="E17" s="278" t="s">
        <v>313</v>
      </c>
      <c r="F17" s="279">
        <v>3.41176470588235</v>
      </c>
      <c r="G17" s="279">
        <v>8.20058823529412</v>
      </c>
      <c r="H17" s="278" t="s">
        <v>185</v>
      </c>
      <c r="I17" s="278" t="s">
        <v>2647</v>
      </c>
      <c r="J17" s="278">
        <v>17</v>
      </c>
      <c r="K17" s="280">
        <v>320000</v>
      </c>
      <c r="L17" s="6">
        <f t="shared" si="0"/>
        <v>1600000</v>
      </c>
      <c r="M17" s="6"/>
    </row>
    <row r="18" spans="1:13" ht="12.75">
      <c r="A18" s="277">
        <v>9</v>
      </c>
      <c r="B18" s="277" t="s">
        <v>2735</v>
      </c>
      <c r="C18" s="277" t="s">
        <v>2669</v>
      </c>
      <c r="D18" s="278" t="s">
        <v>327</v>
      </c>
      <c r="E18" s="278" t="s">
        <v>328</v>
      </c>
      <c r="F18" s="279">
        <v>3.41176470588235</v>
      </c>
      <c r="G18" s="279">
        <v>8.03882352941176</v>
      </c>
      <c r="H18" s="278" t="s">
        <v>185</v>
      </c>
      <c r="I18" s="278" t="s">
        <v>2647</v>
      </c>
      <c r="J18" s="278">
        <v>17</v>
      </c>
      <c r="K18" s="280">
        <v>320000</v>
      </c>
      <c r="L18" s="6">
        <f t="shared" si="0"/>
        <v>1600000</v>
      </c>
      <c r="M18" s="6"/>
    </row>
    <row r="19" spans="1:13" ht="12.75">
      <c r="A19" s="277">
        <v>10</v>
      </c>
      <c r="B19" s="277" t="s">
        <v>2303</v>
      </c>
      <c r="C19" s="277" t="s">
        <v>2884</v>
      </c>
      <c r="D19" s="278" t="s">
        <v>329</v>
      </c>
      <c r="E19" s="278" t="s">
        <v>316</v>
      </c>
      <c r="F19" s="279">
        <v>3.41176470588235</v>
      </c>
      <c r="G19" s="279">
        <v>7.98882352941177</v>
      </c>
      <c r="H19" s="278" t="s">
        <v>185</v>
      </c>
      <c r="I19" s="278" t="s">
        <v>2647</v>
      </c>
      <c r="J19" s="278">
        <v>17</v>
      </c>
      <c r="K19" s="280">
        <v>320000</v>
      </c>
      <c r="L19" s="6">
        <f t="shared" si="0"/>
        <v>1600000</v>
      </c>
      <c r="M19" s="6"/>
    </row>
    <row r="20" spans="1:13" ht="12.75">
      <c r="A20" s="277">
        <v>11</v>
      </c>
      <c r="B20" s="277" t="s">
        <v>2257</v>
      </c>
      <c r="C20" s="277" t="s">
        <v>2250</v>
      </c>
      <c r="D20" s="278" t="s">
        <v>330</v>
      </c>
      <c r="E20" s="278" t="s">
        <v>331</v>
      </c>
      <c r="F20" s="279">
        <v>3.41176470588235</v>
      </c>
      <c r="G20" s="279">
        <v>8.14117647058823</v>
      </c>
      <c r="H20" s="278" t="s">
        <v>185</v>
      </c>
      <c r="I20" s="278" t="s">
        <v>2647</v>
      </c>
      <c r="J20" s="278">
        <v>17</v>
      </c>
      <c r="K20" s="280">
        <v>320000</v>
      </c>
      <c r="L20" s="6">
        <f t="shared" si="0"/>
        <v>1600000</v>
      </c>
      <c r="M20" s="6"/>
    </row>
    <row r="21" spans="1:13" ht="12.75">
      <c r="A21" s="277">
        <v>12</v>
      </c>
      <c r="B21" s="277" t="s">
        <v>2907</v>
      </c>
      <c r="C21" s="277" t="s">
        <v>2891</v>
      </c>
      <c r="D21" s="278" t="s">
        <v>332</v>
      </c>
      <c r="E21" s="278" t="s">
        <v>333</v>
      </c>
      <c r="F21" s="279">
        <v>3.41176470588235</v>
      </c>
      <c r="G21" s="279">
        <v>8.06</v>
      </c>
      <c r="H21" s="278" t="s">
        <v>185</v>
      </c>
      <c r="I21" s="278" t="s">
        <v>319</v>
      </c>
      <c r="J21" s="278">
        <v>17</v>
      </c>
      <c r="K21" s="280">
        <v>320000</v>
      </c>
      <c r="L21" s="6">
        <f t="shared" si="0"/>
        <v>1600000</v>
      </c>
      <c r="M21" s="6"/>
    </row>
    <row r="22" spans="1:13" ht="12.75">
      <c r="A22" s="277">
        <v>13</v>
      </c>
      <c r="B22" s="277" t="s">
        <v>2977</v>
      </c>
      <c r="C22" s="277" t="s">
        <v>2896</v>
      </c>
      <c r="D22" s="278" t="s">
        <v>334</v>
      </c>
      <c r="E22" s="278" t="s">
        <v>331</v>
      </c>
      <c r="F22" s="279">
        <v>3.36842105263158</v>
      </c>
      <c r="G22" s="279">
        <v>8.07684210526316</v>
      </c>
      <c r="H22" s="278" t="s">
        <v>185</v>
      </c>
      <c r="I22" s="278" t="s">
        <v>319</v>
      </c>
      <c r="J22" s="278">
        <v>19</v>
      </c>
      <c r="K22" s="280">
        <v>320000</v>
      </c>
      <c r="L22" s="6">
        <f t="shared" si="0"/>
        <v>1600000</v>
      </c>
      <c r="M22" s="6"/>
    </row>
    <row r="23" spans="1:13" ht="12.75">
      <c r="A23" s="277">
        <v>14</v>
      </c>
      <c r="B23" s="277" t="s">
        <v>2292</v>
      </c>
      <c r="C23" s="277" t="s">
        <v>2687</v>
      </c>
      <c r="D23" s="278" t="s">
        <v>335</v>
      </c>
      <c r="E23" s="278" t="s">
        <v>333</v>
      </c>
      <c r="F23" s="279">
        <v>3.36842105263158</v>
      </c>
      <c r="G23" s="279">
        <v>8.17157894736842</v>
      </c>
      <c r="H23" s="278" t="s">
        <v>185</v>
      </c>
      <c r="I23" s="278" t="s">
        <v>319</v>
      </c>
      <c r="J23" s="278">
        <v>19</v>
      </c>
      <c r="K23" s="280">
        <v>320000</v>
      </c>
      <c r="L23" s="6">
        <f t="shared" si="0"/>
        <v>1600000</v>
      </c>
      <c r="M23" s="6"/>
    </row>
    <row r="24" spans="1:13" ht="12.75">
      <c r="A24" s="277">
        <v>15</v>
      </c>
      <c r="B24" s="277" t="s">
        <v>3053</v>
      </c>
      <c r="C24" s="277" t="s">
        <v>2264</v>
      </c>
      <c r="D24" s="278" t="s">
        <v>336</v>
      </c>
      <c r="E24" s="278" t="s">
        <v>313</v>
      </c>
      <c r="F24" s="279">
        <v>3.35294117647059</v>
      </c>
      <c r="G24" s="279">
        <v>8.06529411764706</v>
      </c>
      <c r="H24" s="278" t="s">
        <v>185</v>
      </c>
      <c r="I24" s="278" t="s">
        <v>2647</v>
      </c>
      <c r="J24" s="278">
        <v>17</v>
      </c>
      <c r="K24" s="280">
        <v>320000</v>
      </c>
      <c r="L24" s="6">
        <f t="shared" si="0"/>
        <v>1600000</v>
      </c>
      <c r="M24" s="6"/>
    </row>
    <row r="25" spans="1:13" ht="12.75">
      <c r="A25" s="277">
        <v>16</v>
      </c>
      <c r="B25" s="277" t="s">
        <v>2886</v>
      </c>
      <c r="C25" s="277" t="s">
        <v>3300</v>
      </c>
      <c r="D25" s="278" t="s">
        <v>337</v>
      </c>
      <c r="E25" s="278" t="s">
        <v>322</v>
      </c>
      <c r="F25" s="279">
        <v>3.35294117647059</v>
      </c>
      <c r="G25" s="279">
        <v>8.05</v>
      </c>
      <c r="H25" s="278" t="s">
        <v>185</v>
      </c>
      <c r="I25" s="278" t="s">
        <v>2647</v>
      </c>
      <c r="J25" s="278">
        <v>17</v>
      </c>
      <c r="K25" s="280">
        <v>320000</v>
      </c>
      <c r="L25" s="6">
        <f t="shared" si="0"/>
        <v>1600000</v>
      </c>
      <c r="M25" s="6"/>
    </row>
    <row r="26" spans="1:13" ht="12.75">
      <c r="A26" s="277">
        <v>17</v>
      </c>
      <c r="B26" s="277" t="s">
        <v>338</v>
      </c>
      <c r="C26" s="277" t="s">
        <v>2906</v>
      </c>
      <c r="D26" s="278" t="s">
        <v>339</v>
      </c>
      <c r="E26" s="278" t="s">
        <v>328</v>
      </c>
      <c r="F26" s="279">
        <v>3.35294117647059</v>
      </c>
      <c r="G26" s="279">
        <v>8.24705882352941</v>
      </c>
      <c r="H26" s="278" t="s">
        <v>185</v>
      </c>
      <c r="I26" s="278" t="s">
        <v>2647</v>
      </c>
      <c r="J26" s="278">
        <v>17</v>
      </c>
      <c r="K26" s="280">
        <v>320000</v>
      </c>
      <c r="L26" s="6">
        <f t="shared" si="0"/>
        <v>1600000</v>
      </c>
      <c r="M26" s="6"/>
    </row>
    <row r="27" spans="1:13" ht="12.75">
      <c r="A27" s="277">
        <v>18</v>
      </c>
      <c r="B27" s="277" t="s">
        <v>2886</v>
      </c>
      <c r="C27" s="277" t="s">
        <v>2980</v>
      </c>
      <c r="D27" s="278" t="s">
        <v>340</v>
      </c>
      <c r="E27" s="278" t="s">
        <v>325</v>
      </c>
      <c r="F27" s="279">
        <v>3.35294117647059</v>
      </c>
      <c r="G27" s="279">
        <v>8.23294117647059</v>
      </c>
      <c r="H27" s="278" t="s">
        <v>185</v>
      </c>
      <c r="I27" s="278" t="s">
        <v>319</v>
      </c>
      <c r="J27" s="278">
        <v>17</v>
      </c>
      <c r="K27" s="280">
        <v>320000</v>
      </c>
      <c r="L27" s="6">
        <f t="shared" si="0"/>
        <v>1600000</v>
      </c>
      <c r="M27" s="6"/>
    </row>
    <row r="28" spans="1:13" ht="12.75">
      <c r="A28" s="277">
        <v>19</v>
      </c>
      <c r="B28" s="277" t="s">
        <v>341</v>
      </c>
      <c r="C28" s="277" t="s">
        <v>2975</v>
      </c>
      <c r="D28" s="278" t="s">
        <v>342</v>
      </c>
      <c r="E28" s="278" t="s">
        <v>325</v>
      </c>
      <c r="F28" s="279">
        <v>3.35294117647059</v>
      </c>
      <c r="G28" s="279">
        <v>8.10823529411765</v>
      </c>
      <c r="H28" s="278" t="s">
        <v>185</v>
      </c>
      <c r="I28" s="278" t="s">
        <v>319</v>
      </c>
      <c r="J28" s="278">
        <v>17</v>
      </c>
      <c r="K28" s="280">
        <v>320000</v>
      </c>
      <c r="L28" s="6">
        <f t="shared" si="0"/>
        <v>1600000</v>
      </c>
      <c r="M28" s="6"/>
    </row>
    <row r="29" spans="1:13" ht="12.75">
      <c r="A29" s="277">
        <v>20</v>
      </c>
      <c r="B29" s="277" t="s">
        <v>2939</v>
      </c>
      <c r="C29" s="277" t="s">
        <v>2938</v>
      </c>
      <c r="D29" s="278" t="s">
        <v>343</v>
      </c>
      <c r="E29" s="278" t="s">
        <v>316</v>
      </c>
      <c r="F29" s="279">
        <v>3.35294117647059</v>
      </c>
      <c r="G29" s="279">
        <v>8.22352941176471</v>
      </c>
      <c r="H29" s="278" t="s">
        <v>185</v>
      </c>
      <c r="I29" s="278" t="s">
        <v>319</v>
      </c>
      <c r="J29" s="278">
        <v>17</v>
      </c>
      <c r="K29" s="280">
        <v>320000</v>
      </c>
      <c r="L29" s="6">
        <f t="shared" si="0"/>
        <v>1600000</v>
      </c>
      <c r="M29" s="6"/>
    </row>
    <row r="30" spans="1:13" ht="12.75">
      <c r="A30" s="277">
        <v>21</v>
      </c>
      <c r="B30" s="277" t="s">
        <v>344</v>
      </c>
      <c r="C30" s="277" t="s">
        <v>2245</v>
      </c>
      <c r="D30" s="278" t="s">
        <v>345</v>
      </c>
      <c r="E30" s="278" t="s">
        <v>331</v>
      </c>
      <c r="F30" s="279">
        <v>3.35294117647059</v>
      </c>
      <c r="G30" s="279">
        <v>7.98882352941177</v>
      </c>
      <c r="H30" s="278" t="s">
        <v>185</v>
      </c>
      <c r="I30" s="278" t="s">
        <v>2647</v>
      </c>
      <c r="J30" s="278">
        <v>17</v>
      </c>
      <c r="K30" s="280">
        <v>320000</v>
      </c>
      <c r="L30" s="6">
        <f t="shared" si="0"/>
        <v>1600000</v>
      </c>
      <c r="M30" s="6"/>
    </row>
    <row r="31" spans="1:13" ht="12.75">
      <c r="A31" s="277">
        <v>22</v>
      </c>
      <c r="B31" s="277" t="s">
        <v>2886</v>
      </c>
      <c r="C31" s="277" t="s">
        <v>2927</v>
      </c>
      <c r="D31" s="278" t="s">
        <v>346</v>
      </c>
      <c r="E31" s="278" t="s">
        <v>313</v>
      </c>
      <c r="F31" s="279">
        <v>3.31578947368421</v>
      </c>
      <c r="G31" s="279">
        <v>7.98368421052632</v>
      </c>
      <c r="H31" s="278" t="s">
        <v>185</v>
      </c>
      <c r="I31" s="278" t="s">
        <v>2647</v>
      </c>
      <c r="J31" s="278">
        <v>19</v>
      </c>
      <c r="K31" s="280">
        <v>320000</v>
      </c>
      <c r="L31" s="6">
        <f t="shared" si="0"/>
        <v>1600000</v>
      </c>
      <c r="M31" s="6"/>
    </row>
    <row r="32" spans="1:13" ht="12.75">
      <c r="A32" s="277">
        <v>23</v>
      </c>
      <c r="B32" s="277" t="s">
        <v>2246</v>
      </c>
      <c r="C32" s="277" t="s">
        <v>3366</v>
      </c>
      <c r="D32" s="278" t="s">
        <v>347</v>
      </c>
      <c r="E32" s="278" t="s">
        <v>313</v>
      </c>
      <c r="F32" s="279">
        <v>3.29411764705882</v>
      </c>
      <c r="G32" s="279">
        <v>8.07882352941176</v>
      </c>
      <c r="H32" s="278" t="s">
        <v>185</v>
      </c>
      <c r="I32" s="278" t="s">
        <v>319</v>
      </c>
      <c r="J32" s="278">
        <v>17</v>
      </c>
      <c r="K32" s="280">
        <v>320000</v>
      </c>
      <c r="L32" s="6">
        <f t="shared" si="0"/>
        <v>1600000</v>
      </c>
      <c r="M32" s="6"/>
    </row>
    <row r="33" spans="1:13" ht="12.75">
      <c r="A33" s="277">
        <v>24</v>
      </c>
      <c r="B33" s="277" t="s">
        <v>2702</v>
      </c>
      <c r="C33" s="277" t="s">
        <v>348</v>
      </c>
      <c r="D33" s="278" t="s">
        <v>349</v>
      </c>
      <c r="E33" s="278" t="s">
        <v>313</v>
      </c>
      <c r="F33" s="279">
        <v>3.29411764705882</v>
      </c>
      <c r="G33" s="279">
        <v>7.79235294117647</v>
      </c>
      <c r="H33" s="278" t="s">
        <v>185</v>
      </c>
      <c r="I33" s="278" t="s">
        <v>2647</v>
      </c>
      <c r="J33" s="278">
        <v>17</v>
      </c>
      <c r="K33" s="280">
        <v>320000</v>
      </c>
      <c r="L33" s="6">
        <f t="shared" si="0"/>
        <v>1600000</v>
      </c>
      <c r="M33" s="6"/>
    </row>
    <row r="34" spans="1:13" ht="12.75">
      <c r="A34" s="277">
        <v>25</v>
      </c>
      <c r="B34" s="277" t="s">
        <v>2886</v>
      </c>
      <c r="C34" s="277" t="s">
        <v>350</v>
      </c>
      <c r="D34" s="278" t="s">
        <v>351</v>
      </c>
      <c r="E34" s="278" t="s">
        <v>322</v>
      </c>
      <c r="F34" s="279">
        <v>3.29411764705882</v>
      </c>
      <c r="G34" s="279">
        <v>7.88352941176471</v>
      </c>
      <c r="H34" s="278" t="s">
        <v>185</v>
      </c>
      <c r="I34" s="278" t="s">
        <v>2647</v>
      </c>
      <c r="J34" s="278">
        <v>17</v>
      </c>
      <c r="K34" s="280">
        <v>320000</v>
      </c>
      <c r="L34" s="6">
        <f t="shared" si="0"/>
        <v>1600000</v>
      </c>
      <c r="M34" s="6"/>
    </row>
    <row r="35" spans="1:13" ht="12.75">
      <c r="A35" s="277">
        <v>26</v>
      </c>
      <c r="B35" s="277" t="s">
        <v>2977</v>
      </c>
      <c r="C35" s="277" t="s">
        <v>2893</v>
      </c>
      <c r="D35" s="278" t="s">
        <v>352</v>
      </c>
      <c r="E35" s="278" t="s">
        <v>322</v>
      </c>
      <c r="F35" s="279">
        <v>3.29411764705882</v>
      </c>
      <c r="G35" s="279">
        <v>7.97</v>
      </c>
      <c r="H35" s="278" t="s">
        <v>185</v>
      </c>
      <c r="I35" s="278" t="s">
        <v>2647</v>
      </c>
      <c r="J35" s="278">
        <v>17</v>
      </c>
      <c r="K35" s="280">
        <v>320000</v>
      </c>
      <c r="L35" s="6">
        <f t="shared" si="0"/>
        <v>1600000</v>
      </c>
      <c r="M35" s="6"/>
    </row>
    <row r="36" spans="1:13" ht="12.75">
      <c r="A36" s="277">
        <v>27</v>
      </c>
      <c r="B36" s="277" t="s">
        <v>353</v>
      </c>
      <c r="C36" s="277" t="s">
        <v>354</v>
      </c>
      <c r="D36" s="278" t="s">
        <v>355</v>
      </c>
      <c r="E36" s="278" t="s">
        <v>328</v>
      </c>
      <c r="F36" s="279">
        <v>3.29411764705882</v>
      </c>
      <c r="G36" s="279">
        <v>7.93058823529412</v>
      </c>
      <c r="H36" s="278" t="s">
        <v>185</v>
      </c>
      <c r="I36" s="278" t="s">
        <v>2647</v>
      </c>
      <c r="J36" s="278">
        <v>17</v>
      </c>
      <c r="K36" s="280">
        <v>320000</v>
      </c>
      <c r="L36" s="6">
        <f t="shared" si="0"/>
        <v>1600000</v>
      </c>
      <c r="M36" s="6"/>
    </row>
    <row r="37" spans="1:13" ht="12.75">
      <c r="A37" s="277">
        <v>28</v>
      </c>
      <c r="B37" s="277" t="s">
        <v>3053</v>
      </c>
      <c r="C37" s="277" t="s">
        <v>2505</v>
      </c>
      <c r="D37" s="278" t="s">
        <v>356</v>
      </c>
      <c r="E37" s="278" t="s">
        <v>316</v>
      </c>
      <c r="F37" s="279">
        <v>3.29411764705882</v>
      </c>
      <c r="G37" s="279">
        <v>8.15470588235294</v>
      </c>
      <c r="H37" s="278" t="s">
        <v>185</v>
      </c>
      <c r="I37" s="278" t="s">
        <v>319</v>
      </c>
      <c r="J37" s="278">
        <v>17</v>
      </c>
      <c r="K37" s="280">
        <v>320000</v>
      </c>
      <c r="L37" s="6">
        <f t="shared" si="0"/>
        <v>1600000</v>
      </c>
      <c r="M37" s="6"/>
    </row>
    <row r="38" spans="1:13" ht="12.75">
      <c r="A38" s="277">
        <v>29</v>
      </c>
      <c r="B38" s="277" t="s">
        <v>357</v>
      </c>
      <c r="C38" s="277" t="s">
        <v>2891</v>
      </c>
      <c r="D38" s="278" t="s">
        <v>358</v>
      </c>
      <c r="E38" s="278" t="s">
        <v>316</v>
      </c>
      <c r="F38" s="279">
        <v>3.29411764705882</v>
      </c>
      <c r="G38" s="279">
        <v>8.11764705882353</v>
      </c>
      <c r="H38" s="278" t="s">
        <v>185</v>
      </c>
      <c r="I38" s="278" t="s">
        <v>319</v>
      </c>
      <c r="J38" s="278">
        <v>17</v>
      </c>
      <c r="K38" s="280">
        <v>320000</v>
      </c>
      <c r="L38" s="6">
        <f t="shared" si="0"/>
        <v>1600000</v>
      </c>
      <c r="M38" s="6"/>
    </row>
    <row r="39" spans="1:13" ht="12.75">
      <c r="A39" s="277">
        <v>30</v>
      </c>
      <c r="B39" s="277" t="s">
        <v>2886</v>
      </c>
      <c r="C39" s="277" t="s">
        <v>2896</v>
      </c>
      <c r="D39" s="278" t="s">
        <v>359</v>
      </c>
      <c r="E39" s="278" t="s">
        <v>331</v>
      </c>
      <c r="F39" s="279">
        <v>3.29411764705882</v>
      </c>
      <c r="G39" s="279">
        <v>7.89</v>
      </c>
      <c r="H39" s="278" t="s">
        <v>185</v>
      </c>
      <c r="I39" s="278" t="s">
        <v>2647</v>
      </c>
      <c r="J39" s="278">
        <v>17</v>
      </c>
      <c r="K39" s="280">
        <v>320000</v>
      </c>
      <c r="L39" s="6">
        <f t="shared" si="0"/>
        <v>1600000</v>
      </c>
      <c r="M39" s="6"/>
    </row>
    <row r="40" spans="1:13" ht="12.75">
      <c r="A40" s="277">
        <v>31</v>
      </c>
      <c r="B40" s="277" t="s">
        <v>2886</v>
      </c>
      <c r="C40" s="277" t="s">
        <v>2891</v>
      </c>
      <c r="D40" s="278" t="s">
        <v>360</v>
      </c>
      <c r="E40" s="278" t="s">
        <v>331</v>
      </c>
      <c r="F40" s="279">
        <v>3.29411764705882</v>
      </c>
      <c r="G40" s="279">
        <v>8.01</v>
      </c>
      <c r="H40" s="278" t="s">
        <v>185</v>
      </c>
      <c r="I40" s="278" t="s">
        <v>319</v>
      </c>
      <c r="J40" s="278">
        <v>17</v>
      </c>
      <c r="K40" s="280">
        <v>320000</v>
      </c>
      <c r="L40" s="6">
        <f t="shared" si="0"/>
        <v>1600000</v>
      </c>
      <c r="M40" s="6"/>
    </row>
    <row r="41" spans="1:13" ht="12.75">
      <c r="A41" s="277">
        <v>32</v>
      </c>
      <c r="B41" s="277" t="s">
        <v>2903</v>
      </c>
      <c r="C41" s="277" t="s">
        <v>2665</v>
      </c>
      <c r="D41" s="278" t="s">
        <v>361</v>
      </c>
      <c r="E41" s="278" t="s">
        <v>333</v>
      </c>
      <c r="F41" s="279">
        <v>3.29411764705882</v>
      </c>
      <c r="G41" s="279">
        <v>7.90352941176471</v>
      </c>
      <c r="H41" s="278" t="s">
        <v>185</v>
      </c>
      <c r="I41" s="278" t="s">
        <v>2647</v>
      </c>
      <c r="J41" s="278">
        <v>17</v>
      </c>
      <c r="K41" s="280">
        <v>320000</v>
      </c>
      <c r="L41" s="6">
        <f t="shared" si="0"/>
        <v>1600000</v>
      </c>
      <c r="M41" s="6"/>
    </row>
    <row r="42" spans="1:13" ht="12.75">
      <c r="A42" s="277">
        <v>33</v>
      </c>
      <c r="B42" s="277" t="s">
        <v>362</v>
      </c>
      <c r="C42" s="277" t="s">
        <v>2252</v>
      </c>
      <c r="D42" s="278" t="s">
        <v>363</v>
      </c>
      <c r="E42" s="278" t="s">
        <v>333</v>
      </c>
      <c r="F42" s="279">
        <v>3.26315789473684</v>
      </c>
      <c r="G42" s="279">
        <v>7.84789473684211</v>
      </c>
      <c r="H42" s="278" t="s">
        <v>185</v>
      </c>
      <c r="I42" s="278" t="s">
        <v>2647</v>
      </c>
      <c r="J42" s="278">
        <v>19</v>
      </c>
      <c r="K42" s="280">
        <v>320000</v>
      </c>
      <c r="L42" s="6">
        <f t="shared" si="0"/>
        <v>1600000</v>
      </c>
      <c r="M42" s="6"/>
    </row>
    <row r="43" spans="1:13" ht="12.75">
      <c r="A43" s="277">
        <v>34</v>
      </c>
      <c r="B43" s="277" t="s">
        <v>175</v>
      </c>
      <c r="C43" s="277" t="s">
        <v>2950</v>
      </c>
      <c r="D43" s="278" t="s">
        <v>364</v>
      </c>
      <c r="E43" s="278" t="s">
        <v>313</v>
      </c>
      <c r="F43" s="279">
        <v>3.23529411764706</v>
      </c>
      <c r="G43" s="279">
        <v>8.28647058823529</v>
      </c>
      <c r="H43" s="278" t="s">
        <v>185</v>
      </c>
      <c r="I43" s="278" t="s">
        <v>2647</v>
      </c>
      <c r="J43" s="278">
        <v>17</v>
      </c>
      <c r="K43" s="280">
        <v>320000</v>
      </c>
      <c r="L43" s="6">
        <f t="shared" si="0"/>
        <v>1600000</v>
      </c>
      <c r="M43" s="6"/>
    </row>
    <row r="44" spans="1:13" ht="12.75">
      <c r="A44" s="277">
        <v>35</v>
      </c>
      <c r="B44" s="277" t="s">
        <v>365</v>
      </c>
      <c r="C44" s="277" t="s">
        <v>366</v>
      </c>
      <c r="D44" s="278" t="s">
        <v>367</v>
      </c>
      <c r="E44" s="278" t="s">
        <v>313</v>
      </c>
      <c r="F44" s="279">
        <v>3.23529411764706</v>
      </c>
      <c r="G44" s="279">
        <v>8.04588235294118</v>
      </c>
      <c r="H44" s="278" t="s">
        <v>185</v>
      </c>
      <c r="I44" s="278" t="s">
        <v>2647</v>
      </c>
      <c r="J44" s="278">
        <v>17</v>
      </c>
      <c r="K44" s="280">
        <v>320000</v>
      </c>
      <c r="L44" s="6">
        <f t="shared" si="0"/>
        <v>1600000</v>
      </c>
      <c r="M44" s="6"/>
    </row>
    <row r="45" spans="1:13" ht="12.75">
      <c r="A45" s="277">
        <v>36</v>
      </c>
      <c r="B45" s="277" t="s">
        <v>2886</v>
      </c>
      <c r="C45" s="277" t="s">
        <v>2644</v>
      </c>
      <c r="D45" s="278" t="s">
        <v>368</v>
      </c>
      <c r="E45" s="278" t="s">
        <v>322</v>
      </c>
      <c r="F45" s="279">
        <v>3.23529411764706</v>
      </c>
      <c r="G45" s="279">
        <v>8.26</v>
      </c>
      <c r="H45" s="278" t="s">
        <v>185</v>
      </c>
      <c r="I45" s="278" t="s">
        <v>2647</v>
      </c>
      <c r="J45" s="278">
        <v>17</v>
      </c>
      <c r="K45" s="280">
        <v>320000</v>
      </c>
      <c r="L45" s="6">
        <f t="shared" si="0"/>
        <v>1600000</v>
      </c>
      <c r="M45" s="6"/>
    </row>
    <row r="46" spans="1:13" ht="12.75">
      <c r="A46" s="277">
        <v>37</v>
      </c>
      <c r="B46" s="277" t="s">
        <v>369</v>
      </c>
      <c r="C46" s="277" t="s">
        <v>2505</v>
      </c>
      <c r="D46" s="278" t="s">
        <v>370</v>
      </c>
      <c r="E46" s="278" t="s">
        <v>328</v>
      </c>
      <c r="F46" s="279">
        <v>3.23529411764706</v>
      </c>
      <c r="G46" s="279">
        <v>8.04176470588235</v>
      </c>
      <c r="H46" s="278" t="s">
        <v>185</v>
      </c>
      <c r="I46" s="278" t="s">
        <v>2647</v>
      </c>
      <c r="J46" s="278">
        <v>17</v>
      </c>
      <c r="K46" s="280">
        <v>320000</v>
      </c>
      <c r="L46" s="6">
        <f t="shared" si="0"/>
        <v>1600000</v>
      </c>
      <c r="M46" s="6"/>
    </row>
    <row r="47" spans="1:13" ht="12.75">
      <c r="A47" s="277">
        <v>38</v>
      </c>
      <c r="B47" s="277" t="s">
        <v>371</v>
      </c>
      <c r="C47" s="277" t="s">
        <v>2945</v>
      </c>
      <c r="D47" s="278" t="s">
        <v>372</v>
      </c>
      <c r="E47" s="278" t="s">
        <v>328</v>
      </c>
      <c r="F47" s="279">
        <v>3.23529411764706</v>
      </c>
      <c r="G47" s="279">
        <v>7.96705882352941</v>
      </c>
      <c r="H47" s="278" t="s">
        <v>185</v>
      </c>
      <c r="I47" s="278" t="s">
        <v>319</v>
      </c>
      <c r="J47" s="278">
        <v>17</v>
      </c>
      <c r="K47" s="280">
        <v>320000</v>
      </c>
      <c r="L47" s="6">
        <f t="shared" si="0"/>
        <v>1600000</v>
      </c>
      <c r="M47" s="6"/>
    </row>
    <row r="48" spans="1:13" ht="12.75">
      <c r="A48" s="277">
        <v>39</v>
      </c>
      <c r="B48" s="277" t="s">
        <v>373</v>
      </c>
      <c r="C48" s="277" t="s">
        <v>2935</v>
      </c>
      <c r="D48" s="278" t="s">
        <v>374</v>
      </c>
      <c r="E48" s="278" t="s">
        <v>325</v>
      </c>
      <c r="F48" s="279">
        <v>3.23529411764706</v>
      </c>
      <c r="G48" s="279">
        <v>7.85529411764706</v>
      </c>
      <c r="H48" s="278" t="s">
        <v>185</v>
      </c>
      <c r="I48" s="278" t="s">
        <v>2647</v>
      </c>
      <c r="J48" s="278">
        <v>17</v>
      </c>
      <c r="K48" s="280">
        <v>320000</v>
      </c>
      <c r="L48" s="6">
        <f t="shared" si="0"/>
        <v>1600000</v>
      </c>
      <c r="M48" s="6"/>
    </row>
    <row r="49" spans="1:13" ht="12.75">
      <c r="A49" s="277">
        <v>40</v>
      </c>
      <c r="B49" s="277" t="s">
        <v>3399</v>
      </c>
      <c r="C49" s="277" t="s">
        <v>2927</v>
      </c>
      <c r="D49" s="278" t="s">
        <v>375</v>
      </c>
      <c r="E49" s="278" t="s">
        <v>316</v>
      </c>
      <c r="F49" s="279">
        <v>3.23529411764706</v>
      </c>
      <c r="G49" s="279">
        <v>7.91588235294118</v>
      </c>
      <c r="H49" s="278" t="s">
        <v>185</v>
      </c>
      <c r="I49" s="278" t="s">
        <v>319</v>
      </c>
      <c r="J49" s="278">
        <v>17</v>
      </c>
      <c r="K49" s="280">
        <v>320000</v>
      </c>
      <c r="L49" s="6">
        <f t="shared" si="0"/>
        <v>1600000</v>
      </c>
      <c r="M49" s="6"/>
    </row>
    <row r="50" spans="1:13" ht="12.75">
      <c r="A50" s="277">
        <v>41</v>
      </c>
      <c r="B50" s="277" t="s">
        <v>3053</v>
      </c>
      <c r="C50" s="277" t="s">
        <v>2261</v>
      </c>
      <c r="D50" s="278" t="s">
        <v>376</v>
      </c>
      <c r="E50" s="278" t="s">
        <v>333</v>
      </c>
      <c r="F50" s="279">
        <v>3.23529411764706</v>
      </c>
      <c r="G50" s="279">
        <v>8.12529411764706</v>
      </c>
      <c r="H50" s="278" t="s">
        <v>185</v>
      </c>
      <c r="I50" s="278" t="s">
        <v>319</v>
      </c>
      <c r="J50" s="278">
        <v>17</v>
      </c>
      <c r="K50" s="280">
        <v>320000</v>
      </c>
      <c r="L50" s="6">
        <f t="shared" si="0"/>
        <v>1600000</v>
      </c>
      <c r="M50" s="6"/>
    </row>
    <row r="51" spans="1:13" ht="12.75">
      <c r="A51" s="277">
        <v>42</v>
      </c>
      <c r="B51" s="277" t="s">
        <v>2922</v>
      </c>
      <c r="C51" s="277" t="s">
        <v>2350</v>
      </c>
      <c r="D51" s="278" t="s">
        <v>377</v>
      </c>
      <c r="E51" s="278" t="s">
        <v>313</v>
      </c>
      <c r="F51" s="279">
        <v>3.21052631578947</v>
      </c>
      <c r="G51" s="279">
        <v>8.1521052631579</v>
      </c>
      <c r="H51" s="278" t="s">
        <v>185</v>
      </c>
      <c r="I51" s="278" t="s">
        <v>319</v>
      </c>
      <c r="J51" s="278">
        <v>19</v>
      </c>
      <c r="K51" s="280">
        <v>320000</v>
      </c>
      <c r="L51" s="6">
        <f t="shared" si="0"/>
        <v>1600000</v>
      </c>
      <c r="M51" s="6"/>
    </row>
    <row r="52" spans="1:13" ht="12.75">
      <c r="A52" s="277">
        <v>43</v>
      </c>
      <c r="B52" s="277" t="s">
        <v>2886</v>
      </c>
      <c r="C52" s="277" t="s">
        <v>2881</v>
      </c>
      <c r="D52" s="278" t="s">
        <v>378</v>
      </c>
      <c r="E52" s="278" t="s">
        <v>316</v>
      </c>
      <c r="F52" s="279">
        <v>3.2</v>
      </c>
      <c r="G52" s="279">
        <v>7.818</v>
      </c>
      <c r="H52" s="278" t="s">
        <v>185</v>
      </c>
      <c r="I52" s="278" t="s">
        <v>2647</v>
      </c>
      <c r="J52" s="278">
        <v>20</v>
      </c>
      <c r="K52" s="280">
        <v>320000</v>
      </c>
      <c r="L52" s="6">
        <f t="shared" si="0"/>
        <v>1600000</v>
      </c>
      <c r="M52" s="6"/>
    </row>
    <row r="53" spans="1:13" ht="12.75">
      <c r="A53" s="277">
        <v>44</v>
      </c>
      <c r="B53" s="277" t="s">
        <v>3542</v>
      </c>
      <c r="C53" s="277" t="s">
        <v>2664</v>
      </c>
      <c r="D53" s="278" t="s">
        <v>379</v>
      </c>
      <c r="E53" s="278" t="s">
        <v>328</v>
      </c>
      <c r="F53" s="279">
        <v>3.17647058823529</v>
      </c>
      <c r="G53" s="279">
        <v>7.92411764705882</v>
      </c>
      <c r="H53" s="278" t="s">
        <v>185</v>
      </c>
      <c r="I53" s="278" t="s">
        <v>2647</v>
      </c>
      <c r="J53" s="278">
        <v>17</v>
      </c>
      <c r="K53" s="280">
        <v>290000</v>
      </c>
      <c r="L53" s="6">
        <f t="shared" si="0"/>
        <v>1450000</v>
      </c>
      <c r="M53" s="6"/>
    </row>
    <row r="54" spans="1:13" ht="12.75">
      <c r="A54" s="277">
        <v>45</v>
      </c>
      <c r="B54" s="281" t="s">
        <v>2735</v>
      </c>
      <c r="C54" s="281" t="s">
        <v>2896</v>
      </c>
      <c r="D54" s="282" t="s">
        <v>380</v>
      </c>
      <c r="E54" s="282" t="s">
        <v>316</v>
      </c>
      <c r="F54" s="283">
        <v>3.25</v>
      </c>
      <c r="G54" s="283"/>
      <c r="H54" s="282"/>
      <c r="I54" s="282" t="s">
        <v>319</v>
      </c>
      <c r="J54" s="282">
        <v>16</v>
      </c>
      <c r="K54" s="284">
        <v>320000</v>
      </c>
      <c r="L54" s="60">
        <f t="shared" si="0"/>
        <v>1600000</v>
      </c>
      <c r="M54" s="12"/>
    </row>
    <row r="55" ht="12.75">
      <c r="L55" s="62">
        <f>SUM(L10:L54)</f>
        <v>72300000</v>
      </c>
    </row>
    <row r="57" spans="7:12" ht="15.75">
      <c r="G57" s="63"/>
      <c r="H57" s="64" t="s">
        <v>2636</v>
      </c>
      <c r="I57" s="63"/>
      <c r="J57" s="64" t="s">
        <v>2636</v>
      </c>
      <c r="K57" s="64"/>
      <c r="L57" s="64"/>
    </row>
    <row r="58" spans="7:12" ht="15.75">
      <c r="G58" s="63"/>
      <c r="H58" s="64" t="s">
        <v>2637</v>
      </c>
      <c r="I58" s="63"/>
      <c r="J58" s="64" t="s">
        <v>2637</v>
      </c>
      <c r="K58" s="64"/>
      <c r="L58" s="64"/>
    </row>
    <row r="59" spans="7:12" ht="12.75">
      <c r="G59" s="63"/>
      <c r="H59" s="63"/>
      <c r="I59" s="63"/>
      <c r="J59" s="63"/>
      <c r="K59" s="63"/>
      <c r="L59" s="65"/>
    </row>
    <row r="60" spans="7:12" ht="12.75">
      <c r="G60" s="63"/>
      <c r="H60" s="63"/>
      <c r="I60" s="63"/>
      <c r="J60" s="63"/>
      <c r="K60" s="63"/>
      <c r="L60" s="65"/>
    </row>
    <row r="61" spans="7:12" ht="12.75">
      <c r="G61" s="63"/>
      <c r="H61" s="63"/>
      <c r="I61" s="63"/>
      <c r="J61" s="63"/>
      <c r="K61" s="63"/>
      <c r="L61" s="65"/>
    </row>
    <row r="62" spans="7:12" ht="12.75">
      <c r="G62" s="63"/>
      <c r="H62" s="63"/>
      <c r="I62" s="63"/>
      <c r="J62" s="63"/>
      <c r="K62" s="63"/>
      <c r="L62" s="65"/>
    </row>
    <row r="63" spans="7:12" ht="12.75">
      <c r="G63" s="63"/>
      <c r="H63" s="63"/>
      <c r="I63" s="63"/>
      <c r="J63" s="63"/>
      <c r="K63" s="63"/>
      <c r="L63" s="65"/>
    </row>
    <row r="64" spans="7:12" ht="16.5">
      <c r="G64" s="54" t="s">
        <v>2638</v>
      </c>
      <c r="H64" s="63"/>
      <c r="I64" s="54" t="s">
        <v>3338</v>
      </c>
      <c r="J64" s="63"/>
      <c r="K64" s="63"/>
      <c r="L64" s="65"/>
    </row>
  </sheetData>
  <printOptions horizontalCentered="1"/>
  <pageMargins left="0" right="0" top="0" bottom="0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62"/>
  <sheetViews>
    <sheetView zoomScale="130" zoomScaleNormal="130" workbookViewId="0" topLeftCell="A40">
      <selection activeCell="M8" sqref="M8"/>
    </sheetView>
  </sheetViews>
  <sheetFormatPr defaultColWidth="9.140625" defaultRowHeight="12.75"/>
  <cols>
    <col min="1" max="1" width="4.57421875" style="0" customWidth="1"/>
    <col min="2" max="2" width="15.140625" style="0" customWidth="1"/>
    <col min="3" max="3" width="8.00390625" style="0" customWidth="1"/>
    <col min="5" max="5" width="7.57421875" style="0" customWidth="1"/>
    <col min="6" max="6" width="8.140625" style="0" customWidth="1"/>
    <col min="7" max="8" width="0" style="0" hidden="1" customWidth="1"/>
    <col min="9" max="9" width="8.7109375" style="0" customWidth="1"/>
    <col min="10" max="10" width="6.28125" style="0" customWidth="1"/>
    <col min="12" max="12" width="14.421875" style="0" customWidth="1"/>
  </cols>
  <sheetData>
    <row r="1" spans="1:13" ht="16.5">
      <c r="A1" s="135" t="s">
        <v>2623</v>
      </c>
      <c r="B1" s="135"/>
      <c r="C1" s="135"/>
      <c r="D1" s="136"/>
      <c r="E1" s="135"/>
      <c r="F1" s="135"/>
      <c r="G1" s="135"/>
      <c r="H1" s="135"/>
      <c r="I1" s="135"/>
      <c r="J1" s="135"/>
      <c r="K1" s="260"/>
      <c r="L1" s="260"/>
      <c r="M1" s="48"/>
    </row>
    <row r="2" spans="1:13" ht="18">
      <c r="A2" s="135" t="s">
        <v>177</v>
      </c>
      <c r="B2" s="135"/>
      <c r="C2" s="135"/>
      <c r="D2" s="136"/>
      <c r="E2" s="135"/>
      <c r="F2" s="135"/>
      <c r="G2" s="135"/>
      <c r="H2" s="135"/>
      <c r="I2" s="135"/>
      <c r="J2" s="135"/>
      <c r="K2" s="260"/>
      <c r="L2" s="260"/>
      <c r="M2" s="48"/>
    </row>
    <row r="3" spans="1:13" ht="16.5">
      <c r="A3" s="135"/>
      <c r="B3" s="135"/>
      <c r="C3" s="135"/>
      <c r="D3" s="136"/>
      <c r="E3" s="135"/>
      <c r="F3" s="135"/>
      <c r="G3" s="135"/>
      <c r="H3" s="135"/>
      <c r="I3" s="135"/>
      <c r="J3" s="135"/>
      <c r="K3" s="260"/>
      <c r="L3" s="260"/>
      <c r="M3" s="48"/>
    </row>
    <row r="4" spans="1:13" ht="16.5">
      <c r="A4" s="135"/>
      <c r="B4" s="135"/>
      <c r="C4" s="135"/>
      <c r="D4" s="136"/>
      <c r="E4" s="135"/>
      <c r="F4" s="135"/>
      <c r="G4" s="135"/>
      <c r="H4" s="135"/>
      <c r="I4" s="135"/>
      <c r="J4" s="135"/>
      <c r="K4" s="260"/>
      <c r="L4" s="260"/>
      <c r="M4" s="48"/>
    </row>
    <row r="5" spans="1:11" s="70" customFormat="1" ht="15.75">
      <c r="A5" s="136"/>
      <c r="B5" s="136" t="s">
        <v>178</v>
      </c>
      <c r="C5" s="136"/>
      <c r="D5" s="136"/>
      <c r="E5" s="136"/>
      <c r="F5" s="136"/>
      <c r="G5" s="136"/>
      <c r="H5" s="136"/>
      <c r="I5" s="136"/>
      <c r="J5" s="260"/>
      <c r="K5" s="260"/>
    </row>
    <row r="6" spans="1:13" ht="16.5">
      <c r="A6" s="135"/>
      <c r="B6" s="136" t="s">
        <v>381</v>
      </c>
      <c r="C6" s="136"/>
      <c r="D6" s="136"/>
      <c r="E6" s="136"/>
      <c r="F6" s="136"/>
      <c r="G6" s="136"/>
      <c r="H6" s="136"/>
      <c r="I6" s="136"/>
      <c r="J6" s="260"/>
      <c r="K6" s="260"/>
      <c r="L6" s="70"/>
      <c r="M6" s="48"/>
    </row>
    <row r="7" spans="1:13" ht="16.5">
      <c r="A7" s="135"/>
      <c r="B7" s="261" t="s">
        <v>2632</v>
      </c>
      <c r="C7" s="262"/>
      <c r="D7" s="135"/>
      <c r="E7" s="135"/>
      <c r="F7" s="135"/>
      <c r="G7" s="135"/>
      <c r="H7" s="135"/>
      <c r="I7" s="135"/>
      <c r="J7" s="260"/>
      <c r="K7" s="260"/>
      <c r="L7" s="48"/>
      <c r="M7" s="48"/>
    </row>
    <row r="8" spans="1:13" ht="16.5">
      <c r="A8" s="135"/>
      <c r="B8" s="135"/>
      <c r="C8" s="135"/>
      <c r="D8" s="136"/>
      <c r="E8" s="135"/>
      <c r="F8" s="135"/>
      <c r="G8" s="135"/>
      <c r="H8" s="135"/>
      <c r="I8" s="135"/>
      <c r="J8" s="135"/>
      <c r="K8" s="260"/>
      <c r="L8" s="260"/>
      <c r="M8" s="48"/>
    </row>
    <row r="9" spans="1:13" ht="16.5">
      <c r="A9" s="263" t="s">
        <v>2624</v>
      </c>
      <c r="B9" s="263" t="s">
        <v>180</v>
      </c>
      <c r="C9" s="263" t="s">
        <v>2634</v>
      </c>
      <c r="D9" s="263" t="s">
        <v>181</v>
      </c>
      <c r="E9" s="263" t="s">
        <v>2625</v>
      </c>
      <c r="F9" s="263" t="s">
        <v>2627</v>
      </c>
      <c r="G9" s="263" t="s">
        <v>2627</v>
      </c>
      <c r="H9" s="263" t="s">
        <v>2626</v>
      </c>
      <c r="I9" s="263" t="s">
        <v>2628</v>
      </c>
      <c r="J9" s="263" t="s">
        <v>2626</v>
      </c>
      <c r="K9" s="264" t="s">
        <v>2629</v>
      </c>
      <c r="L9" s="264" t="s">
        <v>2630</v>
      </c>
      <c r="M9" s="263" t="s">
        <v>2631</v>
      </c>
    </row>
    <row r="10" spans="1:13" ht="14.25">
      <c r="A10" s="265">
        <v>1</v>
      </c>
      <c r="B10" s="265" t="s">
        <v>2201</v>
      </c>
      <c r="C10" s="265" t="s">
        <v>2667</v>
      </c>
      <c r="D10" s="266" t="s">
        <v>382</v>
      </c>
      <c r="E10" s="266" t="s">
        <v>383</v>
      </c>
      <c r="F10" s="267">
        <v>3.93333333333333</v>
      </c>
      <c r="G10" s="267">
        <v>8.95188888888889</v>
      </c>
      <c r="H10" s="266" t="s">
        <v>185</v>
      </c>
      <c r="I10" s="266" t="s">
        <v>2647</v>
      </c>
      <c r="J10" s="266">
        <v>15</v>
      </c>
      <c r="K10" s="268">
        <v>350000</v>
      </c>
      <c r="L10" s="6">
        <f>K10*5</f>
        <v>1750000</v>
      </c>
      <c r="M10" s="6"/>
    </row>
    <row r="11" spans="1:13" ht="14.25">
      <c r="A11" s="265">
        <v>2</v>
      </c>
      <c r="B11" s="265" t="s">
        <v>2895</v>
      </c>
      <c r="C11" s="265" t="s">
        <v>2896</v>
      </c>
      <c r="D11" s="266" t="s">
        <v>384</v>
      </c>
      <c r="E11" s="266" t="s">
        <v>383</v>
      </c>
      <c r="F11" s="267">
        <v>3.93333333333333</v>
      </c>
      <c r="G11" s="267">
        <v>8.97433333333333</v>
      </c>
      <c r="H11" s="266" t="s">
        <v>185</v>
      </c>
      <c r="I11" s="266" t="s">
        <v>2647</v>
      </c>
      <c r="J11" s="266">
        <v>15</v>
      </c>
      <c r="K11" s="268">
        <v>350000</v>
      </c>
      <c r="L11" s="6">
        <f aca="true" t="shared" si="0" ref="L11:L51">K11*5</f>
        <v>1750000</v>
      </c>
      <c r="M11" s="6"/>
    </row>
    <row r="12" spans="1:13" ht="14.25">
      <c r="A12" s="265">
        <v>3</v>
      </c>
      <c r="B12" s="265" t="s">
        <v>2966</v>
      </c>
      <c r="C12" s="265" t="s">
        <v>2906</v>
      </c>
      <c r="D12" s="266" t="s">
        <v>385</v>
      </c>
      <c r="E12" s="266" t="s">
        <v>386</v>
      </c>
      <c r="F12" s="267">
        <v>3.92857142857143</v>
      </c>
      <c r="G12" s="267">
        <v>9.08964285714286</v>
      </c>
      <c r="H12" s="266" t="s">
        <v>185</v>
      </c>
      <c r="I12" s="266" t="s">
        <v>2647</v>
      </c>
      <c r="J12" s="266">
        <v>14</v>
      </c>
      <c r="K12" s="268">
        <v>350000</v>
      </c>
      <c r="L12" s="6">
        <f t="shared" si="0"/>
        <v>1750000</v>
      </c>
      <c r="M12" s="6"/>
    </row>
    <row r="13" spans="1:13" ht="14.25">
      <c r="A13" s="265">
        <v>4</v>
      </c>
      <c r="B13" s="265" t="s">
        <v>2886</v>
      </c>
      <c r="C13" s="265" t="s">
        <v>2139</v>
      </c>
      <c r="D13" s="266" t="s">
        <v>387</v>
      </c>
      <c r="E13" s="266" t="s">
        <v>383</v>
      </c>
      <c r="F13" s="267">
        <v>3.92307692307692</v>
      </c>
      <c r="G13" s="267">
        <v>8.94884615384616</v>
      </c>
      <c r="H13" s="266" t="s">
        <v>185</v>
      </c>
      <c r="I13" s="266" t="s">
        <v>2647</v>
      </c>
      <c r="J13" s="266">
        <v>13</v>
      </c>
      <c r="K13" s="268">
        <v>350000</v>
      </c>
      <c r="L13" s="6">
        <f t="shared" si="0"/>
        <v>1750000</v>
      </c>
      <c r="M13" s="6"/>
    </row>
    <row r="14" spans="1:13" ht="14.25">
      <c r="A14" s="265">
        <v>5</v>
      </c>
      <c r="B14" s="265" t="s">
        <v>388</v>
      </c>
      <c r="C14" s="265" t="s">
        <v>2906</v>
      </c>
      <c r="D14" s="266" t="s">
        <v>389</v>
      </c>
      <c r="E14" s="266" t="s">
        <v>390</v>
      </c>
      <c r="F14" s="267">
        <v>3.92307692307692</v>
      </c>
      <c r="G14" s="267">
        <v>8.97115384615385</v>
      </c>
      <c r="H14" s="266" t="s">
        <v>185</v>
      </c>
      <c r="I14" s="266" t="s">
        <v>2647</v>
      </c>
      <c r="J14" s="266">
        <v>13</v>
      </c>
      <c r="K14" s="268">
        <v>350000</v>
      </c>
      <c r="L14" s="6">
        <f t="shared" si="0"/>
        <v>1750000</v>
      </c>
      <c r="M14" s="6"/>
    </row>
    <row r="15" spans="1:13" ht="14.25">
      <c r="A15" s="265">
        <v>6</v>
      </c>
      <c r="B15" s="265" t="s">
        <v>2886</v>
      </c>
      <c r="C15" s="265" t="s">
        <v>2667</v>
      </c>
      <c r="D15" s="266" t="s">
        <v>391</v>
      </c>
      <c r="E15" s="266" t="s">
        <v>392</v>
      </c>
      <c r="F15" s="267">
        <v>3.88888888888889</v>
      </c>
      <c r="G15" s="267">
        <v>8.8525</v>
      </c>
      <c r="H15" s="266" t="s">
        <v>185</v>
      </c>
      <c r="I15" s="266" t="s">
        <v>2647</v>
      </c>
      <c r="J15" s="266">
        <v>18</v>
      </c>
      <c r="K15" s="268">
        <v>350000</v>
      </c>
      <c r="L15" s="6">
        <f t="shared" si="0"/>
        <v>1750000</v>
      </c>
      <c r="M15" s="6"/>
    </row>
    <row r="16" spans="1:13" ht="14.25">
      <c r="A16" s="265">
        <v>7</v>
      </c>
      <c r="B16" s="265" t="s">
        <v>3053</v>
      </c>
      <c r="C16" s="265" t="s">
        <v>2937</v>
      </c>
      <c r="D16" s="266" t="s">
        <v>393</v>
      </c>
      <c r="E16" s="266" t="s">
        <v>383</v>
      </c>
      <c r="F16" s="267">
        <v>3.875</v>
      </c>
      <c r="G16" s="267">
        <v>8.7546875</v>
      </c>
      <c r="H16" s="266" t="s">
        <v>185</v>
      </c>
      <c r="I16" s="266" t="s">
        <v>2647</v>
      </c>
      <c r="J16" s="266">
        <v>16</v>
      </c>
      <c r="K16" s="268">
        <v>350000</v>
      </c>
      <c r="L16" s="6">
        <f t="shared" si="0"/>
        <v>1750000</v>
      </c>
      <c r="M16" s="6"/>
    </row>
    <row r="17" spans="1:13" ht="14.25">
      <c r="A17" s="265">
        <v>8</v>
      </c>
      <c r="B17" s="265" t="s">
        <v>2268</v>
      </c>
      <c r="C17" s="265" t="s">
        <v>116</v>
      </c>
      <c r="D17" s="266" t="s">
        <v>394</v>
      </c>
      <c r="E17" s="266" t="s">
        <v>390</v>
      </c>
      <c r="F17" s="267">
        <v>3.875</v>
      </c>
      <c r="G17" s="267">
        <v>8.84104166666667</v>
      </c>
      <c r="H17" s="266" t="s">
        <v>185</v>
      </c>
      <c r="I17" s="266" t="s">
        <v>2647</v>
      </c>
      <c r="J17" s="266">
        <v>16</v>
      </c>
      <c r="K17" s="268">
        <v>350000</v>
      </c>
      <c r="L17" s="6">
        <f t="shared" si="0"/>
        <v>1750000</v>
      </c>
      <c r="M17" s="6"/>
    </row>
    <row r="18" spans="1:13" ht="14.25">
      <c r="A18" s="265">
        <v>9</v>
      </c>
      <c r="B18" s="265" t="s">
        <v>395</v>
      </c>
      <c r="C18" s="265" t="s">
        <v>2403</v>
      </c>
      <c r="D18" s="266" t="s">
        <v>396</v>
      </c>
      <c r="E18" s="266" t="s">
        <v>397</v>
      </c>
      <c r="F18" s="267">
        <v>3.875</v>
      </c>
      <c r="G18" s="267">
        <v>8.986875</v>
      </c>
      <c r="H18" s="266" t="s">
        <v>185</v>
      </c>
      <c r="I18" s="266" t="s">
        <v>2647</v>
      </c>
      <c r="J18" s="266">
        <v>16</v>
      </c>
      <c r="K18" s="268">
        <v>350000</v>
      </c>
      <c r="L18" s="6">
        <f t="shared" si="0"/>
        <v>1750000</v>
      </c>
      <c r="M18" s="6"/>
    </row>
    <row r="19" spans="1:13" ht="14.25">
      <c r="A19" s="265">
        <v>10</v>
      </c>
      <c r="B19" s="265" t="s">
        <v>398</v>
      </c>
      <c r="C19" s="265" t="s">
        <v>2260</v>
      </c>
      <c r="D19" s="266" t="s">
        <v>399</v>
      </c>
      <c r="E19" s="266" t="s">
        <v>400</v>
      </c>
      <c r="F19" s="267">
        <v>3.875</v>
      </c>
      <c r="G19" s="267">
        <v>8.9353125</v>
      </c>
      <c r="H19" s="266" t="s">
        <v>185</v>
      </c>
      <c r="I19" s="266" t="s">
        <v>2647</v>
      </c>
      <c r="J19" s="266">
        <v>16</v>
      </c>
      <c r="K19" s="268">
        <v>350000</v>
      </c>
      <c r="L19" s="6">
        <f t="shared" si="0"/>
        <v>1750000</v>
      </c>
      <c r="M19" s="6"/>
    </row>
    <row r="20" spans="1:13" ht="14.25">
      <c r="A20" s="265">
        <v>11</v>
      </c>
      <c r="B20" s="265" t="s">
        <v>2236</v>
      </c>
      <c r="C20" s="265" t="s">
        <v>2245</v>
      </c>
      <c r="D20" s="266" t="s">
        <v>401</v>
      </c>
      <c r="E20" s="266" t="s">
        <v>383</v>
      </c>
      <c r="F20" s="267">
        <v>3.86666666666667</v>
      </c>
      <c r="G20" s="267">
        <v>8.73888888888889</v>
      </c>
      <c r="H20" s="266" t="s">
        <v>185</v>
      </c>
      <c r="I20" s="266" t="s">
        <v>2647</v>
      </c>
      <c r="J20" s="266">
        <v>15</v>
      </c>
      <c r="K20" s="268">
        <v>350000</v>
      </c>
      <c r="L20" s="6">
        <f t="shared" si="0"/>
        <v>1750000</v>
      </c>
      <c r="M20" s="6"/>
    </row>
    <row r="21" spans="1:13" ht="14.25">
      <c r="A21" s="265">
        <v>12</v>
      </c>
      <c r="B21" s="265" t="s">
        <v>3053</v>
      </c>
      <c r="C21" s="265" t="s">
        <v>2403</v>
      </c>
      <c r="D21" s="266" t="s">
        <v>402</v>
      </c>
      <c r="E21" s="266" t="s">
        <v>403</v>
      </c>
      <c r="F21" s="267">
        <v>3.86666666666667</v>
      </c>
      <c r="G21" s="267">
        <v>8.92066666666667</v>
      </c>
      <c r="H21" s="266" t="s">
        <v>185</v>
      </c>
      <c r="I21" s="266" t="s">
        <v>2647</v>
      </c>
      <c r="J21" s="266">
        <v>15</v>
      </c>
      <c r="K21" s="268">
        <v>350000</v>
      </c>
      <c r="L21" s="6">
        <f t="shared" si="0"/>
        <v>1750000</v>
      </c>
      <c r="M21" s="6"/>
    </row>
    <row r="22" spans="1:13" ht="14.25">
      <c r="A22" s="265">
        <v>13</v>
      </c>
      <c r="B22" s="265" t="s">
        <v>404</v>
      </c>
      <c r="C22" s="265" t="s">
        <v>405</v>
      </c>
      <c r="D22" s="266" t="s">
        <v>406</v>
      </c>
      <c r="E22" s="266" t="s">
        <v>403</v>
      </c>
      <c r="F22" s="267">
        <v>3.86666666666667</v>
      </c>
      <c r="G22" s="267">
        <v>8.63683333333333</v>
      </c>
      <c r="H22" s="266" t="s">
        <v>185</v>
      </c>
      <c r="I22" s="266" t="s">
        <v>2647</v>
      </c>
      <c r="J22" s="266">
        <v>15</v>
      </c>
      <c r="K22" s="268">
        <v>350000</v>
      </c>
      <c r="L22" s="6">
        <f t="shared" si="0"/>
        <v>1750000</v>
      </c>
      <c r="M22" s="6"/>
    </row>
    <row r="23" spans="1:13" ht="14.25">
      <c r="A23" s="265">
        <v>14</v>
      </c>
      <c r="B23" s="265" t="s">
        <v>407</v>
      </c>
      <c r="C23" s="265" t="s">
        <v>2906</v>
      </c>
      <c r="D23" s="266" t="s">
        <v>408</v>
      </c>
      <c r="E23" s="266" t="s">
        <v>397</v>
      </c>
      <c r="F23" s="267">
        <v>3.86666666666667</v>
      </c>
      <c r="G23" s="267">
        <v>8.87655555555556</v>
      </c>
      <c r="H23" s="266" t="s">
        <v>185</v>
      </c>
      <c r="I23" s="266" t="s">
        <v>2647</v>
      </c>
      <c r="J23" s="266">
        <v>15</v>
      </c>
      <c r="K23" s="268">
        <v>350000</v>
      </c>
      <c r="L23" s="6">
        <f t="shared" si="0"/>
        <v>1750000</v>
      </c>
      <c r="M23" s="6"/>
    </row>
    <row r="24" spans="1:13" ht="14.25">
      <c r="A24" s="265">
        <v>15</v>
      </c>
      <c r="B24" s="265" t="s">
        <v>3363</v>
      </c>
      <c r="C24" s="265" t="s">
        <v>2893</v>
      </c>
      <c r="D24" s="266" t="s">
        <v>409</v>
      </c>
      <c r="E24" s="266" t="s">
        <v>403</v>
      </c>
      <c r="F24" s="267">
        <v>3.85714285714286</v>
      </c>
      <c r="G24" s="267">
        <v>8.8925</v>
      </c>
      <c r="H24" s="266" t="s">
        <v>185</v>
      </c>
      <c r="I24" s="266" t="s">
        <v>2647</v>
      </c>
      <c r="J24" s="266">
        <v>14</v>
      </c>
      <c r="K24" s="268">
        <v>350000</v>
      </c>
      <c r="L24" s="6">
        <f t="shared" si="0"/>
        <v>1750000</v>
      </c>
      <c r="M24" s="6"/>
    </row>
    <row r="25" spans="1:13" ht="14.25">
      <c r="A25" s="265">
        <v>16</v>
      </c>
      <c r="B25" s="265" t="s">
        <v>3053</v>
      </c>
      <c r="C25" s="265" t="s">
        <v>2261</v>
      </c>
      <c r="D25" s="266" t="s">
        <v>410</v>
      </c>
      <c r="E25" s="266" t="s">
        <v>392</v>
      </c>
      <c r="F25" s="267">
        <v>3.83333333333333</v>
      </c>
      <c r="G25" s="267">
        <v>8.84805555555555</v>
      </c>
      <c r="H25" s="266" t="s">
        <v>185</v>
      </c>
      <c r="I25" s="266" t="s">
        <v>2647</v>
      </c>
      <c r="J25" s="266">
        <v>18</v>
      </c>
      <c r="K25" s="268">
        <v>350000</v>
      </c>
      <c r="L25" s="6">
        <f t="shared" si="0"/>
        <v>1750000</v>
      </c>
      <c r="M25" s="6"/>
    </row>
    <row r="26" spans="1:13" ht="14.25">
      <c r="A26" s="265">
        <v>17</v>
      </c>
      <c r="B26" s="265" t="s">
        <v>2292</v>
      </c>
      <c r="C26" s="265" t="s">
        <v>2255</v>
      </c>
      <c r="D26" s="266" t="s">
        <v>411</v>
      </c>
      <c r="E26" s="266" t="s">
        <v>397</v>
      </c>
      <c r="F26" s="267">
        <v>3.83333333333333</v>
      </c>
      <c r="G26" s="267">
        <v>8.6875</v>
      </c>
      <c r="H26" s="266" t="s">
        <v>185</v>
      </c>
      <c r="I26" s="266" t="s">
        <v>2647</v>
      </c>
      <c r="J26" s="266">
        <v>12</v>
      </c>
      <c r="K26" s="268">
        <v>350000</v>
      </c>
      <c r="L26" s="6">
        <f t="shared" si="0"/>
        <v>1750000</v>
      </c>
      <c r="M26" s="6"/>
    </row>
    <row r="27" spans="1:13" ht="14.25">
      <c r="A27" s="265">
        <v>18</v>
      </c>
      <c r="B27" s="265" t="s">
        <v>2670</v>
      </c>
      <c r="C27" s="265" t="s">
        <v>2250</v>
      </c>
      <c r="D27" s="266" t="s">
        <v>412</v>
      </c>
      <c r="E27" s="266" t="s">
        <v>392</v>
      </c>
      <c r="F27" s="267">
        <v>3.82352941176471</v>
      </c>
      <c r="G27" s="267">
        <v>8.98470588235294</v>
      </c>
      <c r="H27" s="266" t="s">
        <v>185</v>
      </c>
      <c r="I27" s="266" t="s">
        <v>2647</v>
      </c>
      <c r="J27" s="266">
        <v>17</v>
      </c>
      <c r="K27" s="268">
        <v>350000</v>
      </c>
      <c r="L27" s="6">
        <f t="shared" si="0"/>
        <v>1750000</v>
      </c>
      <c r="M27" s="6"/>
    </row>
    <row r="28" spans="1:13" ht="14.25">
      <c r="A28" s="265">
        <v>19</v>
      </c>
      <c r="B28" s="265" t="s">
        <v>2256</v>
      </c>
      <c r="C28" s="265" t="s">
        <v>2271</v>
      </c>
      <c r="D28" s="266" t="s">
        <v>413</v>
      </c>
      <c r="E28" s="266" t="s">
        <v>400</v>
      </c>
      <c r="F28" s="267">
        <v>3.82352941176471</v>
      </c>
      <c r="G28" s="267">
        <v>8.79338235294118</v>
      </c>
      <c r="H28" s="266" t="s">
        <v>185</v>
      </c>
      <c r="I28" s="266" t="s">
        <v>2647</v>
      </c>
      <c r="J28" s="266">
        <v>17</v>
      </c>
      <c r="K28" s="268">
        <v>350000</v>
      </c>
      <c r="L28" s="6">
        <f t="shared" si="0"/>
        <v>1750000</v>
      </c>
      <c r="M28" s="6"/>
    </row>
    <row r="29" spans="1:13" ht="14.25">
      <c r="A29" s="265">
        <v>20</v>
      </c>
      <c r="B29" s="265" t="s">
        <v>2908</v>
      </c>
      <c r="C29" s="265" t="s">
        <v>2975</v>
      </c>
      <c r="D29" s="266" t="s">
        <v>414</v>
      </c>
      <c r="E29" s="266" t="s">
        <v>386</v>
      </c>
      <c r="F29" s="267">
        <v>3.82352941176471</v>
      </c>
      <c r="G29" s="267">
        <v>8.775</v>
      </c>
      <c r="H29" s="266" t="s">
        <v>185</v>
      </c>
      <c r="I29" s="266" t="s">
        <v>2647</v>
      </c>
      <c r="J29" s="266">
        <v>17</v>
      </c>
      <c r="K29" s="268">
        <v>350000</v>
      </c>
      <c r="L29" s="6">
        <f t="shared" si="0"/>
        <v>1750000</v>
      </c>
      <c r="M29" s="6"/>
    </row>
    <row r="30" spans="1:13" ht="14.25">
      <c r="A30" s="265">
        <v>21</v>
      </c>
      <c r="B30" s="265" t="s">
        <v>415</v>
      </c>
      <c r="C30" s="265" t="s">
        <v>416</v>
      </c>
      <c r="D30" s="266" t="s">
        <v>417</v>
      </c>
      <c r="E30" s="266" t="s">
        <v>403</v>
      </c>
      <c r="F30" s="267">
        <v>3.8</v>
      </c>
      <c r="G30" s="267">
        <v>8.574</v>
      </c>
      <c r="H30" s="266" t="s">
        <v>185</v>
      </c>
      <c r="I30" s="266" t="s">
        <v>2647</v>
      </c>
      <c r="J30" s="266">
        <v>15</v>
      </c>
      <c r="K30" s="268">
        <v>350000</v>
      </c>
      <c r="L30" s="6">
        <f t="shared" si="0"/>
        <v>1750000</v>
      </c>
      <c r="M30" s="6"/>
    </row>
    <row r="31" spans="1:13" ht="14.25">
      <c r="A31" s="265">
        <v>22</v>
      </c>
      <c r="B31" s="265" t="s">
        <v>2448</v>
      </c>
      <c r="C31" s="265" t="s">
        <v>418</v>
      </c>
      <c r="D31" s="266" t="s">
        <v>419</v>
      </c>
      <c r="E31" s="266" t="s">
        <v>392</v>
      </c>
      <c r="F31" s="267">
        <v>3.8</v>
      </c>
      <c r="G31" s="267">
        <v>8.69533333333333</v>
      </c>
      <c r="H31" s="266" t="s">
        <v>185</v>
      </c>
      <c r="I31" s="266" t="s">
        <v>2647</v>
      </c>
      <c r="J31" s="266">
        <v>15</v>
      </c>
      <c r="K31" s="268">
        <v>350000</v>
      </c>
      <c r="L31" s="6">
        <f t="shared" si="0"/>
        <v>1750000</v>
      </c>
      <c r="M31" s="6"/>
    </row>
    <row r="32" spans="1:13" ht="14.25">
      <c r="A32" s="265">
        <v>23</v>
      </c>
      <c r="B32" s="265" t="s">
        <v>2292</v>
      </c>
      <c r="C32" s="265" t="s">
        <v>2945</v>
      </c>
      <c r="D32" s="266" t="s">
        <v>420</v>
      </c>
      <c r="E32" s="266" t="s">
        <v>392</v>
      </c>
      <c r="F32" s="267">
        <v>3.8</v>
      </c>
      <c r="G32" s="267">
        <v>8.78133333333333</v>
      </c>
      <c r="H32" s="266" t="s">
        <v>185</v>
      </c>
      <c r="I32" s="266" t="s">
        <v>2647</v>
      </c>
      <c r="J32" s="266">
        <v>15</v>
      </c>
      <c r="K32" s="268">
        <v>350000</v>
      </c>
      <c r="L32" s="6">
        <f t="shared" si="0"/>
        <v>1750000</v>
      </c>
      <c r="M32" s="6"/>
    </row>
    <row r="33" spans="1:13" ht="14.25">
      <c r="A33" s="265">
        <v>24</v>
      </c>
      <c r="B33" s="265" t="s">
        <v>2246</v>
      </c>
      <c r="C33" s="265" t="s">
        <v>2915</v>
      </c>
      <c r="D33" s="266" t="s">
        <v>421</v>
      </c>
      <c r="E33" s="266" t="s">
        <v>392</v>
      </c>
      <c r="F33" s="267">
        <v>3.8</v>
      </c>
      <c r="G33" s="267">
        <v>9.033</v>
      </c>
      <c r="H33" s="266" t="s">
        <v>185</v>
      </c>
      <c r="I33" s="266" t="s">
        <v>2647</v>
      </c>
      <c r="J33" s="266">
        <v>15</v>
      </c>
      <c r="K33" s="268">
        <v>350000</v>
      </c>
      <c r="L33" s="6">
        <f t="shared" si="0"/>
        <v>1750000</v>
      </c>
      <c r="M33" s="6"/>
    </row>
    <row r="34" spans="1:13" ht="14.25">
      <c r="A34" s="265">
        <v>25</v>
      </c>
      <c r="B34" s="265" t="s">
        <v>2886</v>
      </c>
      <c r="C34" s="265" t="s">
        <v>3073</v>
      </c>
      <c r="D34" s="266" t="s">
        <v>422</v>
      </c>
      <c r="E34" s="266" t="s">
        <v>397</v>
      </c>
      <c r="F34" s="267">
        <v>3.8</v>
      </c>
      <c r="G34" s="267">
        <v>8.89544444444445</v>
      </c>
      <c r="H34" s="266" t="s">
        <v>185</v>
      </c>
      <c r="I34" s="266" t="s">
        <v>2647</v>
      </c>
      <c r="J34" s="266">
        <v>15</v>
      </c>
      <c r="K34" s="268">
        <v>350000</v>
      </c>
      <c r="L34" s="6">
        <f t="shared" si="0"/>
        <v>1750000</v>
      </c>
      <c r="M34" s="6"/>
    </row>
    <row r="35" spans="1:13" ht="14.25">
      <c r="A35" s="265">
        <v>26</v>
      </c>
      <c r="B35" s="265" t="s">
        <v>2886</v>
      </c>
      <c r="C35" s="265" t="s">
        <v>2942</v>
      </c>
      <c r="D35" s="266" t="s">
        <v>423</v>
      </c>
      <c r="E35" s="266" t="s">
        <v>397</v>
      </c>
      <c r="F35" s="267">
        <v>3.8</v>
      </c>
      <c r="G35" s="267">
        <v>9.021</v>
      </c>
      <c r="H35" s="266" t="s">
        <v>185</v>
      </c>
      <c r="I35" s="266" t="s">
        <v>2647</v>
      </c>
      <c r="J35" s="266">
        <v>15</v>
      </c>
      <c r="K35" s="268">
        <v>350000</v>
      </c>
      <c r="L35" s="6">
        <f t="shared" si="0"/>
        <v>1750000</v>
      </c>
      <c r="M35" s="6"/>
    </row>
    <row r="36" spans="1:13" ht="14.25">
      <c r="A36" s="265">
        <v>27</v>
      </c>
      <c r="B36" s="265" t="s">
        <v>2886</v>
      </c>
      <c r="C36" s="265" t="s">
        <v>2252</v>
      </c>
      <c r="D36" s="266" t="s">
        <v>424</v>
      </c>
      <c r="E36" s="266" t="s">
        <v>383</v>
      </c>
      <c r="F36" s="267">
        <v>3.78571428571429</v>
      </c>
      <c r="G36" s="267">
        <v>8.68666666666667</v>
      </c>
      <c r="H36" s="266" t="s">
        <v>185</v>
      </c>
      <c r="I36" s="266" t="s">
        <v>2647</v>
      </c>
      <c r="J36" s="266">
        <v>14</v>
      </c>
      <c r="K36" s="268">
        <v>350000</v>
      </c>
      <c r="L36" s="6">
        <f t="shared" si="0"/>
        <v>1750000</v>
      </c>
      <c r="M36" s="6"/>
    </row>
    <row r="37" spans="1:13" ht="14.25">
      <c r="A37" s="265">
        <v>28</v>
      </c>
      <c r="B37" s="265" t="s">
        <v>425</v>
      </c>
      <c r="C37" s="265" t="s">
        <v>2906</v>
      </c>
      <c r="D37" s="266" t="s">
        <v>426</v>
      </c>
      <c r="E37" s="266" t="s">
        <v>397</v>
      </c>
      <c r="F37" s="267">
        <v>3.78571428571429</v>
      </c>
      <c r="G37" s="267">
        <v>8.6025</v>
      </c>
      <c r="H37" s="266" t="s">
        <v>185</v>
      </c>
      <c r="I37" s="266" t="s">
        <v>2647</v>
      </c>
      <c r="J37" s="266">
        <v>14</v>
      </c>
      <c r="K37" s="268">
        <v>350000</v>
      </c>
      <c r="L37" s="6">
        <f t="shared" si="0"/>
        <v>1750000</v>
      </c>
      <c r="M37" s="6"/>
    </row>
    <row r="38" spans="1:13" ht="14.25">
      <c r="A38" s="265">
        <v>29</v>
      </c>
      <c r="B38" s="265" t="s">
        <v>2246</v>
      </c>
      <c r="C38" s="265" t="s">
        <v>2952</v>
      </c>
      <c r="D38" s="266" t="s">
        <v>427</v>
      </c>
      <c r="E38" s="266" t="s">
        <v>397</v>
      </c>
      <c r="F38" s="267">
        <v>3.77777777777778</v>
      </c>
      <c r="G38" s="267">
        <v>8.9125</v>
      </c>
      <c r="H38" s="266" t="s">
        <v>185</v>
      </c>
      <c r="I38" s="266" t="s">
        <v>2647</v>
      </c>
      <c r="J38" s="266">
        <v>18</v>
      </c>
      <c r="K38" s="268">
        <v>350000</v>
      </c>
      <c r="L38" s="6">
        <f t="shared" si="0"/>
        <v>1750000</v>
      </c>
      <c r="M38" s="6"/>
    </row>
    <row r="39" spans="1:13" ht="14.25">
      <c r="A39" s="265">
        <v>30</v>
      </c>
      <c r="B39" s="265" t="s">
        <v>2886</v>
      </c>
      <c r="C39" s="265" t="s">
        <v>2901</v>
      </c>
      <c r="D39" s="266" t="s">
        <v>428</v>
      </c>
      <c r="E39" s="266" t="s">
        <v>386</v>
      </c>
      <c r="F39" s="267">
        <v>3.77777777777778</v>
      </c>
      <c r="G39" s="267">
        <v>8.75333333333333</v>
      </c>
      <c r="H39" s="266" t="s">
        <v>185</v>
      </c>
      <c r="I39" s="266" t="s">
        <v>2647</v>
      </c>
      <c r="J39" s="266">
        <v>18</v>
      </c>
      <c r="K39" s="268">
        <v>350000</v>
      </c>
      <c r="L39" s="6">
        <f t="shared" si="0"/>
        <v>1750000</v>
      </c>
      <c r="M39" s="6"/>
    </row>
    <row r="40" spans="1:13" ht="14.25">
      <c r="A40" s="265">
        <v>31</v>
      </c>
      <c r="B40" s="265" t="s">
        <v>2256</v>
      </c>
      <c r="C40" s="265" t="s">
        <v>2915</v>
      </c>
      <c r="D40" s="266" t="s">
        <v>429</v>
      </c>
      <c r="E40" s="266" t="s">
        <v>403</v>
      </c>
      <c r="F40" s="267">
        <v>3.76923076923077</v>
      </c>
      <c r="G40" s="267">
        <v>8.70230769230769</v>
      </c>
      <c r="H40" s="266" t="s">
        <v>185</v>
      </c>
      <c r="I40" s="266" t="s">
        <v>2647</v>
      </c>
      <c r="J40" s="266">
        <v>13</v>
      </c>
      <c r="K40" s="268">
        <v>350000</v>
      </c>
      <c r="L40" s="6">
        <f t="shared" si="0"/>
        <v>1750000</v>
      </c>
      <c r="M40" s="6"/>
    </row>
    <row r="41" spans="1:13" ht="14.25">
      <c r="A41" s="265">
        <v>32</v>
      </c>
      <c r="B41" s="265" t="s">
        <v>2880</v>
      </c>
      <c r="C41" s="265" t="s">
        <v>2916</v>
      </c>
      <c r="D41" s="266" t="s">
        <v>430</v>
      </c>
      <c r="E41" s="266" t="s">
        <v>383</v>
      </c>
      <c r="F41" s="267">
        <v>3.76470588235294</v>
      </c>
      <c r="G41" s="267">
        <v>8.60911764705882</v>
      </c>
      <c r="H41" s="266" t="s">
        <v>185</v>
      </c>
      <c r="I41" s="266" t="s">
        <v>2647</v>
      </c>
      <c r="J41" s="266">
        <v>17</v>
      </c>
      <c r="K41" s="268">
        <v>350000</v>
      </c>
      <c r="L41" s="6">
        <f t="shared" si="0"/>
        <v>1750000</v>
      </c>
      <c r="M41" s="6"/>
    </row>
    <row r="42" spans="1:13" ht="14.25">
      <c r="A42" s="265">
        <v>33</v>
      </c>
      <c r="B42" s="265" t="s">
        <v>293</v>
      </c>
      <c r="C42" s="265" t="s">
        <v>2500</v>
      </c>
      <c r="D42" s="266" t="s">
        <v>431</v>
      </c>
      <c r="E42" s="266" t="s">
        <v>397</v>
      </c>
      <c r="F42" s="267">
        <v>3.76470588235294</v>
      </c>
      <c r="G42" s="267">
        <v>8.84725490196078</v>
      </c>
      <c r="H42" s="266" t="s">
        <v>185</v>
      </c>
      <c r="I42" s="266" t="s">
        <v>2647</v>
      </c>
      <c r="J42" s="266">
        <v>17</v>
      </c>
      <c r="K42" s="268">
        <v>350000</v>
      </c>
      <c r="L42" s="6">
        <f t="shared" si="0"/>
        <v>1750000</v>
      </c>
      <c r="M42" s="6"/>
    </row>
    <row r="43" spans="1:13" ht="14.25">
      <c r="A43" s="265">
        <v>34</v>
      </c>
      <c r="B43" s="265" t="s">
        <v>2886</v>
      </c>
      <c r="C43" s="265" t="s">
        <v>2139</v>
      </c>
      <c r="D43" s="266" t="s">
        <v>432</v>
      </c>
      <c r="E43" s="266" t="s">
        <v>386</v>
      </c>
      <c r="F43" s="267">
        <v>3.75</v>
      </c>
      <c r="G43" s="267">
        <v>8.749375</v>
      </c>
      <c r="H43" s="266" t="s">
        <v>185</v>
      </c>
      <c r="I43" s="266" t="s">
        <v>2647</v>
      </c>
      <c r="J43" s="266">
        <v>16</v>
      </c>
      <c r="K43" s="268">
        <v>350000</v>
      </c>
      <c r="L43" s="6">
        <f t="shared" si="0"/>
        <v>1750000</v>
      </c>
      <c r="M43" s="6"/>
    </row>
    <row r="44" spans="1:13" ht="14.25">
      <c r="A44" s="265">
        <v>35</v>
      </c>
      <c r="B44" s="265" t="s">
        <v>3351</v>
      </c>
      <c r="C44" s="265" t="s">
        <v>2916</v>
      </c>
      <c r="D44" s="266" t="s">
        <v>433</v>
      </c>
      <c r="E44" s="266" t="s">
        <v>403</v>
      </c>
      <c r="F44" s="267">
        <v>3.73333333333333</v>
      </c>
      <c r="G44" s="267">
        <v>8.51633333333333</v>
      </c>
      <c r="H44" s="266" t="s">
        <v>185</v>
      </c>
      <c r="I44" s="266" t="s">
        <v>2647</v>
      </c>
      <c r="J44" s="266">
        <v>15</v>
      </c>
      <c r="K44" s="268">
        <v>350000</v>
      </c>
      <c r="L44" s="6">
        <f t="shared" si="0"/>
        <v>1750000</v>
      </c>
      <c r="M44" s="6"/>
    </row>
    <row r="45" spans="1:13" ht="14.25">
      <c r="A45" s="265">
        <v>36</v>
      </c>
      <c r="B45" s="265" t="s">
        <v>2886</v>
      </c>
      <c r="C45" s="265" t="s">
        <v>2887</v>
      </c>
      <c r="D45" s="266" t="s">
        <v>434</v>
      </c>
      <c r="E45" s="266" t="s">
        <v>403</v>
      </c>
      <c r="F45" s="267">
        <v>3.73333333333333</v>
      </c>
      <c r="G45" s="267">
        <v>8.726</v>
      </c>
      <c r="H45" s="266" t="s">
        <v>185</v>
      </c>
      <c r="I45" s="266" t="s">
        <v>2647</v>
      </c>
      <c r="J45" s="266">
        <v>15</v>
      </c>
      <c r="K45" s="268">
        <v>350000</v>
      </c>
      <c r="L45" s="6">
        <f t="shared" si="0"/>
        <v>1750000</v>
      </c>
      <c r="M45" s="6"/>
    </row>
    <row r="46" spans="1:13" ht="14.25">
      <c r="A46" s="265">
        <v>37</v>
      </c>
      <c r="B46" s="265" t="s">
        <v>2903</v>
      </c>
      <c r="C46" s="265" t="s">
        <v>2291</v>
      </c>
      <c r="D46" s="266" t="s">
        <v>435</v>
      </c>
      <c r="E46" s="266" t="s">
        <v>386</v>
      </c>
      <c r="F46" s="267">
        <v>3.73333333333333</v>
      </c>
      <c r="G46" s="267">
        <v>8.79888888888889</v>
      </c>
      <c r="H46" s="266" t="s">
        <v>185</v>
      </c>
      <c r="I46" s="266" t="s">
        <v>2647</v>
      </c>
      <c r="J46" s="266">
        <v>15</v>
      </c>
      <c r="K46" s="268">
        <v>350000</v>
      </c>
      <c r="L46" s="6">
        <f t="shared" si="0"/>
        <v>1750000</v>
      </c>
      <c r="M46" s="6"/>
    </row>
    <row r="47" spans="1:13" ht="14.25">
      <c r="A47" s="265">
        <v>38</v>
      </c>
      <c r="B47" s="265" t="s">
        <v>436</v>
      </c>
      <c r="C47" s="265" t="s">
        <v>2902</v>
      </c>
      <c r="D47" s="266" t="s">
        <v>437</v>
      </c>
      <c r="E47" s="266" t="s">
        <v>397</v>
      </c>
      <c r="F47" s="267">
        <v>3.72222222222222</v>
      </c>
      <c r="G47" s="267">
        <v>8.97861111111111</v>
      </c>
      <c r="H47" s="266" t="s">
        <v>185</v>
      </c>
      <c r="I47" s="266" t="s">
        <v>2647</v>
      </c>
      <c r="J47" s="266">
        <v>18</v>
      </c>
      <c r="K47" s="268">
        <v>350000</v>
      </c>
      <c r="L47" s="6">
        <f t="shared" si="0"/>
        <v>1750000</v>
      </c>
      <c r="M47" s="6"/>
    </row>
    <row r="48" spans="1:13" ht="14.25">
      <c r="A48" s="265">
        <v>39</v>
      </c>
      <c r="B48" s="265" t="s">
        <v>341</v>
      </c>
      <c r="C48" s="265" t="s">
        <v>2906</v>
      </c>
      <c r="D48" s="266" t="s">
        <v>438</v>
      </c>
      <c r="E48" s="266" t="s">
        <v>386</v>
      </c>
      <c r="F48" s="267">
        <v>3.70588235294118</v>
      </c>
      <c r="G48" s="267">
        <v>8.6756862745098</v>
      </c>
      <c r="H48" s="266" t="s">
        <v>185</v>
      </c>
      <c r="I48" s="266" t="s">
        <v>2647</v>
      </c>
      <c r="J48" s="266">
        <v>17</v>
      </c>
      <c r="K48" s="268">
        <v>350000</v>
      </c>
      <c r="L48" s="6">
        <f t="shared" si="0"/>
        <v>1750000</v>
      </c>
      <c r="M48" s="6"/>
    </row>
    <row r="49" spans="1:13" ht="14.25">
      <c r="A49" s="265">
        <v>40</v>
      </c>
      <c r="B49" s="265" t="s">
        <v>2886</v>
      </c>
      <c r="C49" s="265" t="s">
        <v>3496</v>
      </c>
      <c r="D49" s="266" t="s">
        <v>439</v>
      </c>
      <c r="E49" s="266" t="s">
        <v>386</v>
      </c>
      <c r="F49" s="267">
        <v>3.70588235294118</v>
      </c>
      <c r="G49" s="267">
        <v>8.67205882352941</v>
      </c>
      <c r="H49" s="266" t="s">
        <v>185</v>
      </c>
      <c r="I49" s="266" t="s">
        <v>2647</v>
      </c>
      <c r="J49" s="266">
        <v>17</v>
      </c>
      <c r="K49" s="268">
        <v>350000</v>
      </c>
      <c r="L49" s="6">
        <f t="shared" si="0"/>
        <v>1750000</v>
      </c>
      <c r="M49" s="6"/>
    </row>
    <row r="50" spans="1:13" ht="14.25">
      <c r="A50" s="265">
        <v>41</v>
      </c>
      <c r="B50" s="265" t="s">
        <v>2292</v>
      </c>
      <c r="C50" s="265" t="s">
        <v>2887</v>
      </c>
      <c r="D50" s="266" t="s">
        <v>440</v>
      </c>
      <c r="E50" s="266" t="s">
        <v>390</v>
      </c>
      <c r="F50" s="267">
        <v>3.70588235294118</v>
      </c>
      <c r="G50" s="267">
        <v>8.58588235294118</v>
      </c>
      <c r="H50" s="266" t="s">
        <v>185</v>
      </c>
      <c r="I50" s="266" t="s">
        <v>2647</v>
      </c>
      <c r="J50" s="266">
        <v>17</v>
      </c>
      <c r="K50" s="268">
        <v>350000</v>
      </c>
      <c r="L50" s="6">
        <f t="shared" si="0"/>
        <v>1750000</v>
      </c>
      <c r="M50" s="6"/>
    </row>
    <row r="51" spans="1:13" ht="14.25">
      <c r="A51" s="265">
        <v>42</v>
      </c>
      <c r="B51" s="269" t="s">
        <v>2922</v>
      </c>
      <c r="C51" s="269" t="s">
        <v>2952</v>
      </c>
      <c r="D51" s="270" t="s">
        <v>441</v>
      </c>
      <c r="E51" s="270" t="s">
        <v>386</v>
      </c>
      <c r="F51" s="271">
        <v>3.8125</v>
      </c>
      <c r="G51" s="271">
        <v>9.0690625</v>
      </c>
      <c r="H51" s="270" t="s">
        <v>2127</v>
      </c>
      <c r="I51" s="272" t="s">
        <v>2127</v>
      </c>
      <c r="J51" s="270">
        <v>16</v>
      </c>
      <c r="K51" s="272">
        <v>320000</v>
      </c>
      <c r="L51" s="12">
        <f t="shared" si="0"/>
        <v>1600000</v>
      </c>
      <c r="M51" s="12"/>
    </row>
    <row r="52" ht="12.75">
      <c r="L52" s="62">
        <f>SUM(L10:L51)</f>
        <v>73350000</v>
      </c>
    </row>
    <row r="55" spans="9:12" ht="15.75">
      <c r="I55" s="63"/>
      <c r="J55" s="64" t="s">
        <v>2636</v>
      </c>
      <c r="K55" s="64"/>
      <c r="L55" s="64"/>
    </row>
    <row r="56" spans="9:12" ht="15.75">
      <c r="I56" s="63"/>
      <c r="J56" s="64" t="s">
        <v>2637</v>
      </c>
      <c r="K56" s="64"/>
      <c r="L56" s="64"/>
    </row>
    <row r="57" spans="9:12" ht="12.75">
      <c r="I57" s="63"/>
      <c r="J57" s="63"/>
      <c r="K57" s="63"/>
      <c r="L57" s="65"/>
    </row>
    <row r="58" spans="9:12" ht="12.75">
      <c r="I58" s="63"/>
      <c r="J58" s="63"/>
      <c r="K58" s="63"/>
      <c r="L58" s="65"/>
    </row>
    <row r="59" spans="9:12" ht="12.75">
      <c r="I59" s="63"/>
      <c r="J59" s="63"/>
      <c r="K59" s="63"/>
      <c r="L59" s="65"/>
    </row>
    <row r="60" spans="9:12" ht="12.75">
      <c r="I60" s="63"/>
      <c r="J60" s="63"/>
      <c r="K60" s="63"/>
      <c r="L60" s="65"/>
    </row>
    <row r="61" spans="9:12" ht="12.75">
      <c r="I61" s="63"/>
      <c r="J61" s="63"/>
      <c r="K61" s="63"/>
      <c r="L61" s="65"/>
    </row>
    <row r="62" spans="9:12" ht="16.5">
      <c r="I62" s="54" t="s">
        <v>3338</v>
      </c>
      <c r="J62" s="63"/>
      <c r="K62" s="63"/>
      <c r="L62" s="65"/>
    </row>
  </sheetData>
  <printOptions horizontalCentered="1"/>
  <pageMargins left="0" right="0" top="0" bottom="0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1"/>
  <sheetViews>
    <sheetView zoomScale="130" zoomScaleNormal="130" workbookViewId="0" topLeftCell="A1">
      <selection activeCell="C3" sqref="C3"/>
    </sheetView>
  </sheetViews>
  <sheetFormatPr defaultColWidth="9.140625" defaultRowHeight="12.75"/>
  <cols>
    <col min="1" max="1" width="5.7109375" style="0" customWidth="1"/>
    <col min="2" max="2" width="22.00390625" style="0" customWidth="1"/>
    <col min="3" max="3" width="9.8515625" style="0" customWidth="1"/>
    <col min="4" max="4" width="7.140625" style="0" customWidth="1"/>
    <col min="5" max="5" width="5.7109375" style="65" customWidth="1"/>
    <col min="6" max="6" width="8.28125" style="0" customWidth="1"/>
    <col min="8" max="8" width="8.8515625" style="0" customWidth="1"/>
    <col min="9" max="9" width="11.8515625" style="0" customWidth="1"/>
    <col min="10" max="10" width="10.28125" style="0" customWidth="1"/>
  </cols>
  <sheetData>
    <row r="1" spans="1:10" ht="16.5">
      <c r="A1" s="55" t="s">
        <v>2623</v>
      </c>
      <c r="B1" s="55"/>
      <c r="C1" s="55"/>
      <c r="D1" s="64"/>
      <c r="E1" s="88"/>
      <c r="F1" s="55"/>
      <c r="G1" s="55"/>
      <c r="H1" s="88"/>
      <c r="I1" s="55"/>
      <c r="J1" s="55"/>
    </row>
    <row r="2" spans="1:10" ht="18">
      <c r="A2" s="55" t="s">
        <v>177</v>
      </c>
      <c r="B2" s="55"/>
      <c r="C2" s="55"/>
      <c r="D2" s="64"/>
      <c r="E2" s="88"/>
      <c r="F2" s="55"/>
      <c r="G2" s="55"/>
      <c r="H2" s="88"/>
      <c r="I2" s="55"/>
      <c r="J2" s="55"/>
    </row>
    <row r="3" spans="1:10" ht="16.5">
      <c r="A3" s="55"/>
      <c r="B3" s="55"/>
      <c r="C3" s="55"/>
      <c r="D3" s="64"/>
      <c r="E3" s="88"/>
      <c r="F3" s="55"/>
      <c r="G3" s="55"/>
      <c r="H3" s="88"/>
      <c r="I3" s="55"/>
      <c r="J3" s="55"/>
    </row>
    <row r="4" spans="1:10" ht="16.5">
      <c r="A4" s="55"/>
      <c r="B4" s="55"/>
      <c r="C4" s="55"/>
      <c r="D4" s="64"/>
      <c r="E4" s="88"/>
      <c r="F4" s="55"/>
      <c r="G4" s="55"/>
      <c r="H4" s="88"/>
      <c r="I4" s="55"/>
      <c r="J4" s="55"/>
    </row>
    <row r="5" spans="1:10" ht="19.5">
      <c r="A5" s="55"/>
      <c r="B5" s="55" t="s">
        <v>2639</v>
      </c>
      <c r="C5" s="49"/>
      <c r="D5" s="51"/>
      <c r="E5" s="49"/>
      <c r="F5" s="49"/>
      <c r="G5" s="49"/>
      <c r="H5" s="49"/>
      <c r="I5" s="50"/>
      <c r="J5" s="49"/>
    </row>
    <row r="6" spans="1:10" ht="16.5">
      <c r="A6" s="55"/>
      <c r="B6" s="64" t="s">
        <v>442</v>
      </c>
      <c r="C6" s="64"/>
      <c r="D6" s="64"/>
      <c r="E6" s="285"/>
      <c r="F6" s="64"/>
      <c r="G6" s="64"/>
      <c r="H6" s="64"/>
      <c r="I6" s="285"/>
      <c r="J6" s="55"/>
    </row>
    <row r="7" spans="1:10" ht="16.5">
      <c r="A7" s="55"/>
      <c r="B7" s="286" t="s">
        <v>443</v>
      </c>
      <c r="C7" s="286"/>
      <c r="D7" s="287"/>
      <c r="E7" s="88"/>
      <c r="F7" s="55"/>
      <c r="G7" s="55"/>
      <c r="H7" s="55"/>
      <c r="I7" s="88"/>
      <c r="J7" s="55"/>
    </row>
    <row r="8" spans="1:10" ht="16.5">
      <c r="A8" s="55"/>
      <c r="B8" s="55"/>
      <c r="C8" s="55"/>
      <c r="D8" s="64"/>
      <c r="E8" s="88"/>
      <c r="F8" s="55"/>
      <c r="G8" s="55"/>
      <c r="H8" s="88"/>
      <c r="I8" s="55"/>
      <c r="J8" s="55"/>
    </row>
    <row r="9" spans="1:11" ht="14.25">
      <c r="A9" s="288" t="s">
        <v>2624</v>
      </c>
      <c r="B9" s="288" t="s">
        <v>444</v>
      </c>
      <c r="C9" s="288" t="s">
        <v>2299</v>
      </c>
      <c r="D9" s="288" t="s">
        <v>2625</v>
      </c>
      <c r="E9" s="289" t="s">
        <v>445</v>
      </c>
      <c r="F9" s="288" t="s">
        <v>2627</v>
      </c>
      <c r="G9" s="288" t="s">
        <v>2628</v>
      </c>
      <c r="H9" s="289" t="s">
        <v>2629</v>
      </c>
      <c r="I9" s="289" t="s">
        <v>2630</v>
      </c>
      <c r="J9" s="288" t="s">
        <v>2631</v>
      </c>
      <c r="K9" s="147"/>
    </row>
    <row r="10" spans="1:11" ht="16.5" customHeight="1">
      <c r="A10" s="290">
        <v>1</v>
      </c>
      <c r="B10" s="291" t="s">
        <v>446</v>
      </c>
      <c r="C10" s="292" t="s">
        <v>447</v>
      </c>
      <c r="D10" s="292" t="s">
        <v>448</v>
      </c>
      <c r="E10" s="293">
        <v>12</v>
      </c>
      <c r="F10" s="294">
        <v>4</v>
      </c>
      <c r="G10" s="295" t="s">
        <v>2647</v>
      </c>
      <c r="H10" s="295">
        <v>350000</v>
      </c>
      <c r="I10" s="295">
        <f>H10*5</f>
        <v>1750000</v>
      </c>
      <c r="J10" s="295"/>
      <c r="K10" s="147"/>
    </row>
    <row r="11" spans="1:11" ht="16.5" customHeight="1">
      <c r="A11" s="290">
        <v>2</v>
      </c>
      <c r="B11" s="291" t="s">
        <v>449</v>
      </c>
      <c r="C11" s="292" t="s">
        <v>450</v>
      </c>
      <c r="D11" s="292" t="s">
        <v>451</v>
      </c>
      <c r="E11" s="293">
        <v>12</v>
      </c>
      <c r="F11" s="294">
        <v>3.666666666666666</v>
      </c>
      <c r="G11" s="295" t="s">
        <v>2647</v>
      </c>
      <c r="H11" s="295">
        <v>350000</v>
      </c>
      <c r="I11" s="295">
        <f aca="true" t="shared" si="0" ref="I11:I31">H11*5</f>
        <v>1750000</v>
      </c>
      <c r="J11" s="295"/>
      <c r="K11" s="147"/>
    </row>
    <row r="12" spans="1:11" ht="16.5" customHeight="1">
      <c r="A12" s="290">
        <v>3</v>
      </c>
      <c r="B12" s="291" t="s">
        <v>452</v>
      </c>
      <c r="C12" s="292" t="s">
        <v>453</v>
      </c>
      <c r="D12" s="292" t="s">
        <v>454</v>
      </c>
      <c r="E12" s="293">
        <v>12</v>
      </c>
      <c r="F12" s="294">
        <v>3.666666666666666</v>
      </c>
      <c r="G12" s="295" t="s">
        <v>2647</v>
      </c>
      <c r="H12" s="295">
        <v>350000</v>
      </c>
      <c r="I12" s="295">
        <f t="shared" si="0"/>
        <v>1750000</v>
      </c>
      <c r="J12" s="295"/>
      <c r="K12" s="147"/>
    </row>
    <row r="13" spans="1:11" ht="16.5" customHeight="1">
      <c r="A13" s="290">
        <v>4</v>
      </c>
      <c r="B13" s="291" t="s">
        <v>455</v>
      </c>
      <c r="C13" s="292" t="s">
        <v>456</v>
      </c>
      <c r="D13" s="292" t="s">
        <v>448</v>
      </c>
      <c r="E13" s="293">
        <v>12</v>
      </c>
      <c r="F13" s="294">
        <v>3.583333333333334</v>
      </c>
      <c r="G13" s="295" t="s">
        <v>319</v>
      </c>
      <c r="H13" s="295">
        <v>320000</v>
      </c>
      <c r="I13" s="295">
        <f t="shared" si="0"/>
        <v>1600000</v>
      </c>
      <c r="J13" s="295"/>
      <c r="K13" s="147"/>
    </row>
    <row r="14" spans="1:11" ht="16.5" customHeight="1">
      <c r="A14" s="290">
        <v>5</v>
      </c>
      <c r="B14" s="291" t="s">
        <v>457</v>
      </c>
      <c r="C14" s="292" t="s">
        <v>458</v>
      </c>
      <c r="D14" s="292" t="s">
        <v>448</v>
      </c>
      <c r="E14" s="293">
        <v>12</v>
      </c>
      <c r="F14" s="294">
        <v>3.583333333333334</v>
      </c>
      <c r="G14" s="295" t="s">
        <v>2647</v>
      </c>
      <c r="H14" s="295">
        <v>320000</v>
      </c>
      <c r="I14" s="295">
        <f t="shared" si="0"/>
        <v>1600000</v>
      </c>
      <c r="J14" s="295"/>
      <c r="K14" s="147"/>
    </row>
    <row r="15" spans="1:11" ht="16.5" customHeight="1">
      <c r="A15" s="290">
        <v>6</v>
      </c>
      <c r="B15" s="291" t="s">
        <v>2735</v>
      </c>
      <c r="C15" s="292" t="s">
        <v>459</v>
      </c>
      <c r="D15" s="292" t="s">
        <v>448</v>
      </c>
      <c r="E15" s="293">
        <v>12</v>
      </c>
      <c r="F15" s="294">
        <v>3.583333333333334</v>
      </c>
      <c r="G15" s="295" t="s">
        <v>319</v>
      </c>
      <c r="H15" s="295">
        <v>320000</v>
      </c>
      <c r="I15" s="295">
        <f t="shared" si="0"/>
        <v>1600000</v>
      </c>
      <c r="J15" s="295"/>
      <c r="K15" s="147"/>
    </row>
    <row r="16" spans="1:11" ht="16.5" customHeight="1">
      <c r="A16" s="290">
        <v>7</v>
      </c>
      <c r="B16" s="291" t="s">
        <v>460</v>
      </c>
      <c r="C16" s="292" t="s">
        <v>461</v>
      </c>
      <c r="D16" s="292" t="s">
        <v>451</v>
      </c>
      <c r="E16" s="293">
        <v>12</v>
      </c>
      <c r="F16" s="294">
        <v>3.5</v>
      </c>
      <c r="G16" s="295" t="s">
        <v>319</v>
      </c>
      <c r="H16" s="295">
        <v>320000</v>
      </c>
      <c r="I16" s="295">
        <f t="shared" si="0"/>
        <v>1600000</v>
      </c>
      <c r="J16" s="295"/>
      <c r="K16" s="147"/>
    </row>
    <row r="17" spans="1:11" ht="16.5" customHeight="1">
      <c r="A17" s="290">
        <v>8</v>
      </c>
      <c r="B17" s="291" t="s">
        <v>462</v>
      </c>
      <c r="C17" s="292" t="s">
        <v>463</v>
      </c>
      <c r="D17" s="292" t="s">
        <v>451</v>
      </c>
      <c r="E17" s="293">
        <v>12</v>
      </c>
      <c r="F17" s="294">
        <v>3.416666666666666</v>
      </c>
      <c r="G17" s="295" t="s">
        <v>319</v>
      </c>
      <c r="H17" s="295">
        <v>320000</v>
      </c>
      <c r="I17" s="295">
        <f t="shared" si="0"/>
        <v>1600000</v>
      </c>
      <c r="J17" s="295"/>
      <c r="K17" s="147"/>
    </row>
    <row r="18" spans="1:11" ht="16.5" customHeight="1">
      <c r="A18" s="290">
        <v>9</v>
      </c>
      <c r="B18" s="291" t="s">
        <v>464</v>
      </c>
      <c r="C18" s="292" t="s">
        <v>465</v>
      </c>
      <c r="D18" s="292" t="s">
        <v>448</v>
      </c>
      <c r="E18" s="293">
        <v>12</v>
      </c>
      <c r="F18" s="294">
        <v>3.416666666666666</v>
      </c>
      <c r="G18" s="295" t="s">
        <v>319</v>
      </c>
      <c r="H18" s="295">
        <v>320000</v>
      </c>
      <c r="I18" s="295">
        <f t="shared" si="0"/>
        <v>1600000</v>
      </c>
      <c r="J18" s="295"/>
      <c r="K18" s="147"/>
    </row>
    <row r="19" spans="1:11" ht="16.5" customHeight="1">
      <c r="A19" s="290">
        <v>10</v>
      </c>
      <c r="B19" s="291" t="s">
        <v>466</v>
      </c>
      <c r="C19" s="292" t="s">
        <v>467</v>
      </c>
      <c r="D19" s="292" t="s">
        <v>448</v>
      </c>
      <c r="E19" s="293">
        <v>12</v>
      </c>
      <c r="F19" s="294">
        <v>3.416666666666666</v>
      </c>
      <c r="G19" s="295" t="s">
        <v>2647</v>
      </c>
      <c r="H19" s="295">
        <v>320000</v>
      </c>
      <c r="I19" s="295">
        <f t="shared" si="0"/>
        <v>1600000</v>
      </c>
      <c r="J19" s="295"/>
      <c r="K19" s="147"/>
    </row>
    <row r="20" spans="1:11" ht="16.5" customHeight="1">
      <c r="A20" s="290">
        <v>11</v>
      </c>
      <c r="B20" s="291" t="s">
        <v>468</v>
      </c>
      <c r="C20" s="292" t="s">
        <v>469</v>
      </c>
      <c r="D20" s="292" t="s">
        <v>448</v>
      </c>
      <c r="E20" s="293">
        <v>12</v>
      </c>
      <c r="F20" s="294">
        <v>3.416666666666666</v>
      </c>
      <c r="G20" s="295" t="s">
        <v>319</v>
      </c>
      <c r="H20" s="295">
        <v>320000</v>
      </c>
      <c r="I20" s="295">
        <f t="shared" si="0"/>
        <v>1600000</v>
      </c>
      <c r="J20" s="295"/>
      <c r="K20" s="147"/>
    </row>
    <row r="21" spans="1:11" ht="16.5" customHeight="1">
      <c r="A21" s="290">
        <v>12</v>
      </c>
      <c r="B21" s="291" t="s">
        <v>470</v>
      </c>
      <c r="C21" s="292" t="s">
        <v>471</v>
      </c>
      <c r="D21" s="292" t="s">
        <v>454</v>
      </c>
      <c r="E21" s="293">
        <v>12</v>
      </c>
      <c r="F21" s="294">
        <v>3.416666666666666</v>
      </c>
      <c r="G21" s="295" t="s">
        <v>319</v>
      </c>
      <c r="H21" s="295">
        <v>320000</v>
      </c>
      <c r="I21" s="295">
        <f t="shared" si="0"/>
        <v>1600000</v>
      </c>
      <c r="J21" s="295"/>
      <c r="K21" s="147"/>
    </row>
    <row r="22" spans="1:11" ht="16.5" customHeight="1">
      <c r="A22" s="290">
        <v>13</v>
      </c>
      <c r="B22" s="291" t="s">
        <v>472</v>
      </c>
      <c r="C22" s="292" t="s">
        <v>473</v>
      </c>
      <c r="D22" s="292" t="s">
        <v>454</v>
      </c>
      <c r="E22" s="293">
        <v>12</v>
      </c>
      <c r="F22" s="294">
        <v>3.416666666666666</v>
      </c>
      <c r="G22" s="295" t="s">
        <v>319</v>
      </c>
      <c r="H22" s="295">
        <v>320000</v>
      </c>
      <c r="I22" s="295">
        <f t="shared" si="0"/>
        <v>1600000</v>
      </c>
      <c r="J22" s="295"/>
      <c r="K22" s="147"/>
    </row>
    <row r="23" spans="1:11" ht="16.5" customHeight="1">
      <c r="A23" s="290">
        <v>14</v>
      </c>
      <c r="B23" s="291" t="s">
        <v>474</v>
      </c>
      <c r="C23" s="292" t="s">
        <v>475</v>
      </c>
      <c r="D23" s="292" t="s">
        <v>476</v>
      </c>
      <c r="E23" s="293">
        <v>12</v>
      </c>
      <c r="F23" s="294">
        <v>3.416666666666666</v>
      </c>
      <c r="G23" s="295" t="s">
        <v>319</v>
      </c>
      <c r="H23" s="295">
        <v>320000</v>
      </c>
      <c r="I23" s="295">
        <f t="shared" si="0"/>
        <v>1600000</v>
      </c>
      <c r="J23" s="295"/>
      <c r="K23" s="147"/>
    </row>
    <row r="24" spans="1:11" ht="16.5" customHeight="1">
      <c r="A24" s="290">
        <v>15</v>
      </c>
      <c r="B24" s="291" t="s">
        <v>477</v>
      </c>
      <c r="C24" s="292" t="s">
        <v>478</v>
      </c>
      <c r="D24" s="292" t="s">
        <v>476</v>
      </c>
      <c r="E24" s="293">
        <v>12</v>
      </c>
      <c r="F24" s="294">
        <v>3.416666666666666</v>
      </c>
      <c r="G24" s="295" t="s">
        <v>2647</v>
      </c>
      <c r="H24" s="295">
        <v>320000</v>
      </c>
      <c r="I24" s="295">
        <f t="shared" si="0"/>
        <v>1600000</v>
      </c>
      <c r="J24" s="295"/>
      <c r="K24" s="147"/>
    </row>
    <row r="25" spans="1:11" ht="16.5" customHeight="1">
      <c r="A25" s="290">
        <v>16</v>
      </c>
      <c r="B25" s="291" t="s">
        <v>479</v>
      </c>
      <c r="C25" s="292" t="s">
        <v>480</v>
      </c>
      <c r="D25" s="292" t="s">
        <v>481</v>
      </c>
      <c r="E25" s="293">
        <v>12</v>
      </c>
      <c r="F25" s="294">
        <v>3.333333333333334</v>
      </c>
      <c r="G25" s="295" t="s">
        <v>319</v>
      </c>
      <c r="H25" s="295">
        <v>320000</v>
      </c>
      <c r="I25" s="295">
        <f t="shared" si="0"/>
        <v>1600000</v>
      </c>
      <c r="J25" s="295"/>
      <c r="K25" s="147"/>
    </row>
    <row r="26" spans="1:11" ht="16.5" customHeight="1">
      <c r="A26" s="290">
        <v>17</v>
      </c>
      <c r="B26" s="291" t="s">
        <v>482</v>
      </c>
      <c r="C26" s="292" t="s">
        <v>483</v>
      </c>
      <c r="D26" s="292" t="s">
        <v>451</v>
      </c>
      <c r="E26" s="293">
        <v>12</v>
      </c>
      <c r="F26" s="294">
        <v>3.333333333333334</v>
      </c>
      <c r="G26" s="295" t="s">
        <v>319</v>
      </c>
      <c r="H26" s="295">
        <v>320000</v>
      </c>
      <c r="I26" s="295">
        <f t="shared" si="0"/>
        <v>1600000</v>
      </c>
      <c r="J26" s="295"/>
      <c r="K26" s="147"/>
    </row>
    <row r="27" spans="1:11" ht="16.5" customHeight="1">
      <c r="A27" s="290">
        <v>18</v>
      </c>
      <c r="B27" s="291" t="s">
        <v>484</v>
      </c>
      <c r="C27" s="292" t="s">
        <v>485</v>
      </c>
      <c r="D27" s="292" t="s">
        <v>451</v>
      </c>
      <c r="E27" s="293">
        <v>12</v>
      </c>
      <c r="F27" s="294">
        <v>3.333333333333334</v>
      </c>
      <c r="G27" s="295" t="s">
        <v>319</v>
      </c>
      <c r="H27" s="295">
        <v>320000</v>
      </c>
      <c r="I27" s="295">
        <f t="shared" si="0"/>
        <v>1600000</v>
      </c>
      <c r="J27" s="295"/>
      <c r="K27" s="147"/>
    </row>
    <row r="28" spans="1:11" ht="16.5" customHeight="1">
      <c r="A28" s="290">
        <v>19</v>
      </c>
      <c r="B28" s="291" t="s">
        <v>486</v>
      </c>
      <c r="C28" s="292" t="s">
        <v>487</v>
      </c>
      <c r="D28" s="292" t="s">
        <v>451</v>
      </c>
      <c r="E28" s="293">
        <v>12</v>
      </c>
      <c r="F28" s="294">
        <v>3.333333333333334</v>
      </c>
      <c r="G28" s="295" t="s">
        <v>319</v>
      </c>
      <c r="H28" s="295">
        <v>320000</v>
      </c>
      <c r="I28" s="295">
        <f t="shared" si="0"/>
        <v>1600000</v>
      </c>
      <c r="J28" s="295"/>
      <c r="K28" s="147"/>
    </row>
    <row r="29" spans="1:11" ht="16.5" customHeight="1">
      <c r="A29" s="290">
        <v>20</v>
      </c>
      <c r="B29" s="291" t="s">
        <v>488</v>
      </c>
      <c r="C29" s="292" t="s">
        <v>489</v>
      </c>
      <c r="D29" s="292" t="s">
        <v>451</v>
      </c>
      <c r="E29" s="293">
        <v>12</v>
      </c>
      <c r="F29" s="294">
        <v>3.333333333333334</v>
      </c>
      <c r="G29" s="295" t="s">
        <v>319</v>
      </c>
      <c r="H29" s="295">
        <v>320000</v>
      </c>
      <c r="I29" s="295">
        <f t="shared" si="0"/>
        <v>1600000</v>
      </c>
      <c r="J29" s="295"/>
      <c r="K29" s="147"/>
    </row>
    <row r="30" spans="1:11" ht="16.5" customHeight="1">
      <c r="A30" s="290">
        <v>21</v>
      </c>
      <c r="B30" s="291" t="s">
        <v>490</v>
      </c>
      <c r="C30" s="292" t="s">
        <v>491</v>
      </c>
      <c r="D30" s="292" t="s">
        <v>454</v>
      </c>
      <c r="E30" s="293">
        <v>12</v>
      </c>
      <c r="F30" s="294">
        <v>3.333333333333334</v>
      </c>
      <c r="G30" s="295" t="s">
        <v>319</v>
      </c>
      <c r="H30" s="295">
        <v>320000</v>
      </c>
      <c r="I30" s="295">
        <f t="shared" si="0"/>
        <v>1600000</v>
      </c>
      <c r="J30" s="295"/>
      <c r="K30" s="147"/>
    </row>
    <row r="31" spans="1:11" ht="16.5" customHeight="1">
      <c r="A31" s="290">
        <v>22</v>
      </c>
      <c r="B31" s="296" t="s">
        <v>492</v>
      </c>
      <c r="C31" s="297" t="s">
        <v>493</v>
      </c>
      <c r="D31" s="297" t="s">
        <v>476</v>
      </c>
      <c r="E31" s="298">
        <v>12</v>
      </c>
      <c r="F31" s="299">
        <v>3.333333333333334</v>
      </c>
      <c r="G31" s="300" t="s">
        <v>2647</v>
      </c>
      <c r="H31" s="300">
        <v>320000</v>
      </c>
      <c r="I31" s="300">
        <f t="shared" si="0"/>
        <v>1600000</v>
      </c>
      <c r="J31" s="300"/>
      <c r="K31" s="147"/>
    </row>
    <row r="32" spans="1:10" ht="15.75">
      <c r="A32" s="162"/>
      <c r="B32" s="162"/>
      <c r="C32" s="162"/>
      <c r="D32" s="162"/>
      <c r="E32" s="301"/>
      <c r="F32" s="162"/>
      <c r="G32" s="162"/>
      <c r="H32" s="162"/>
      <c r="I32" s="302">
        <f>SUM(I10:I31)</f>
        <v>35650000</v>
      </c>
      <c r="J32" s="162"/>
    </row>
    <row r="34" spans="6:8" ht="15.75">
      <c r="F34" s="63"/>
      <c r="G34" s="64" t="s">
        <v>2636</v>
      </c>
      <c r="H34" s="64"/>
    </row>
    <row r="35" spans="6:8" ht="15.75">
      <c r="F35" s="63"/>
      <c r="G35" s="64" t="s">
        <v>2637</v>
      </c>
      <c r="H35" s="64"/>
    </row>
    <row r="36" spans="6:8" ht="12.75">
      <c r="F36" s="63"/>
      <c r="G36" s="63"/>
      <c r="H36" s="63"/>
    </row>
    <row r="37" spans="6:8" ht="12.75">
      <c r="F37" s="63"/>
      <c r="G37" s="63"/>
      <c r="H37" s="63"/>
    </row>
    <row r="38" spans="6:8" ht="12.75">
      <c r="F38" s="63"/>
      <c r="G38" s="63"/>
      <c r="H38" s="63"/>
    </row>
    <row r="39" spans="6:8" ht="12.75">
      <c r="F39" s="63"/>
      <c r="G39" s="63"/>
      <c r="H39" s="63"/>
    </row>
    <row r="40" spans="6:8" ht="12.75">
      <c r="F40" s="63"/>
      <c r="G40" s="63"/>
      <c r="H40" s="63"/>
    </row>
    <row r="41" spans="6:8" ht="16.5">
      <c r="F41" s="54" t="s">
        <v>70</v>
      </c>
      <c r="G41" s="63"/>
      <c r="H41" s="63"/>
    </row>
  </sheetData>
  <printOptions horizontalCentered="1"/>
  <pageMargins left="0" right="0" top="0" bottom="0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65"/>
  <sheetViews>
    <sheetView zoomScale="130" zoomScaleNormal="130" workbookViewId="0" topLeftCell="A5">
      <selection activeCell="I7" sqref="I7"/>
    </sheetView>
  </sheetViews>
  <sheetFormatPr defaultColWidth="9.140625" defaultRowHeight="12.75"/>
  <cols>
    <col min="1" max="1" width="5.140625" style="0" customWidth="1"/>
    <col min="2" max="2" width="25.57421875" style="0" customWidth="1"/>
    <col min="3" max="3" width="10.7109375" style="0" customWidth="1"/>
    <col min="4" max="4" width="7.140625" style="0" customWidth="1"/>
    <col min="5" max="5" width="5.7109375" style="65" customWidth="1"/>
    <col min="6" max="6" width="7.421875" style="1" customWidth="1"/>
    <col min="7" max="7" width="8.8515625" style="0" customWidth="1"/>
    <col min="8" max="8" width="8.57421875" style="316" customWidth="1"/>
    <col min="9" max="9" width="12.00390625" style="316" customWidth="1"/>
    <col min="10" max="10" width="8.421875" style="0" customWidth="1"/>
  </cols>
  <sheetData>
    <row r="1" spans="1:10" ht="16.5">
      <c r="A1" s="55" t="s">
        <v>2623</v>
      </c>
      <c r="B1" s="55"/>
      <c r="C1" s="55"/>
      <c r="D1" s="64"/>
      <c r="E1" s="88"/>
      <c r="F1" s="303"/>
      <c r="G1" s="55"/>
      <c r="H1" s="285"/>
      <c r="I1" s="64"/>
      <c r="J1" s="55"/>
    </row>
    <row r="2" spans="1:10" ht="18">
      <c r="A2" s="55" t="s">
        <v>177</v>
      </c>
      <c r="B2" s="55"/>
      <c r="C2" s="55"/>
      <c r="D2" s="64"/>
      <c r="E2" s="88"/>
      <c r="F2" s="303"/>
      <c r="G2" s="55"/>
      <c r="H2" s="285"/>
      <c r="I2" s="64"/>
      <c r="J2" s="55"/>
    </row>
    <row r="3" spans="1:10" ht="16.5">
      <c r="A3" s="55"/>
      <c r="B3" s="55"/>
      <c r="C3" s="55"/>
      <c r="D3" s="64"/>
      <c r="E3" s="88"/>
      <c r="F3" s="303"/>
      <c r="G3" s="55"/>
      <c r="H3" s="285"/>
      <c r="I3" s="64"/>
      <c r="J3" s="55"/>
    </row>
    <row r="4" spans="1:10" ht="16.5">
      <c r="A4" s="55"/>
      <c r="B4" s="55"/>
      <c r="C4" s="55"/>
      <c r="D4" s="64"/>
      <c r="E4" s="88"/>
      <c r="F4" s="303"/>
      <c r="G4" s="55"/>
      <c r="H4" s="285"/>
      <c r="I4" s="64"/>
      <c r="J4" s="55"/>
    </row>
    <row r="5" spans="1:10" ht="19.5">
      <c r="A5" s="55"/>
      <c r="B5" s="55" t="s">
        <v>2639</v>
      </c>
      <c r="C5" s="51"/>
      <c r="D5" s="64"/>
      <c r="E5" s="88"/>
      <c r="F5" s="303"/>
      <c r="G5" s="55"/>
      <c r="H5" s="64"/>
      <c r="I5" s="285"/>
      <c r="J5" s="55"/>
    </row>
    <row r="6" spans="1:10" ht="16.5">
      <c r="A6" s="55"/>
      <c r="B6" s="55" t="s">
        <v>494</v>
      </c>
      <c r="C6" s="55"/>
      <c r="D6" s="64"/>
      <c r="E6" s="88"/>
      <c r="F6" s="303"/>
      <c r="G6" s="55"/>
      <c r="H6" s="64"/>
      <c r="I6" s="285"/>
      <c r="J6" s="55"/>
    </row>
    <row r="7" spans="1:10" ht="16.5">
      <c r="A7" s="55"/>
      <c r="B7" s="286" t="s">
        <v>443</v>
      </c>
      <c r="C7" s="286"/>
      <c r="D7" s="287"/>
      <c r="E7" s="88"/>
      <c r="F7" s="303"/>
      <c r="G7" s="55"/>
      <c r="H7" s="64"/>
      <c r="I7" s="285"/>
      <c r="J7" s="55"/>
    </row>
    <row r="8" spans="1:10" ht="16.5">
      <c r="A8" s="55"/>
      <c r="B8" s="55"/>
      <c r="C8" s="55"/>
      <c r="D8" s="64"/>
      <c r="E8" s="88"/>
      <c r="F8" s="303"/>
      <c r="G8" s="55"/>
      <c r="H8" s="285"/>
      <c r="I8" s="64"/>
      <c r="J8" s="55"/>
    </row>
    <row r="9" spans="1:11" s="308" customFormat="1" ht="13.5">
      <c r="A9" s="304" t="s">
        <v>2624</v>
      </c>
      <c r="B9" s="304" t="s">
        <v>444</v>
      </c>
      <c r="C9" s="304" t="s">
        <v>2299</v>
      </c>
      <c r="D9" s="304" t="s">
        <v>2625</v>
      </c>
      <c r="E9" s="305" t="s">
        <v>445</v>
      </c>
      <c r="F9" s="306" t="s">
        <v>2627</v>
      </c>
      <c r="G9" s="304" t="s">
        <v>2628</v>
      </c>
      <c r="H9" s="305" t="s">
        <v>2629</v>
      </c>
      <c r="I9" s="305" t="s">
        <v>2630</v>
      </c>
      <c r="J9" s="304" t="s">
        <v>2631</v>
      </c>
      <c r="K9" s="307"/>
    </row>
    <row r="10" spans="1:11" ht="16.5" customHeight="1">
      <c r="A10" s="290">
        <v>1</v>
      </c>
      <c r="B10" s="292" t="s">
        <v>495</v>
      </c>
      <c r="C10" s="223" t="s">
        <v>496</v>
      </c>
      <c r="D10" s="292" t="s">
        <v>497</v>
      </c>
      <c r="E10" s="293">
        <v>17</v>
      </c>
      <c r="F10" s="309">
        <v>3.5882352941176467</v>
      </c>
      <c r="G10" s="295" t="s">
        <v>498</v>
      </c>
      <c r="H10" s="310">
        <v>320000</v>
      </c>
      <c r="I10" s="310">
        <f>H10*5</f>
        <v>1600000</v>
      </c>
      <c r="J10" s="6"/>
      <c r="K10" s="147"/>
    </row>
    <row r="11" spans="1:11" ht="16.5" customHeight="1">
      <c r="A11" s="290">
        <v>2</v>
      </c>
      <c r="B11" s="292" t="s">
        <v>499</v>
      </c>
      <c r="C11" s="223" t="s">
        <v>500</v>
      </c>
      <c r="D11" s="292" t="s">
        <v>501</v>
      </c>
      <c r="E11" s="293">
        <v>17</v>
      </c>
      <c r="F11" s="309">
        <v>3.5294117647058822</v>
      </c>
      <c r="G11" s="295" t="s">
        <v>319</v>
      </c>
      <c r="H11" s="310">
        <v>320000</v>
      </c>
      <c r="I11" s="310">
        <f aca="true" t="shared" si="0" ref="I11:I54">H11*5</f>
        <v>1600000</v>
      </c>
      <c r="J11" s="6"/>
      <c r="K11" s="147"/>
    </row>
    <row r="12" spans="1:11" ht="16.5" customHeight="1">
      <c r="A12" s="290">
        <v>3</v>
      </c>
      <c r="B12" s="292" t="s">
        <v>502</v>
      </c>
      <c r="C12" s="223" t="s">
        <v>503</v>
      </c>
      <c r="D12" s="292" t="s">
        <v>504</v>
      </c>
      <c r="E12" s="293">
        <v>17</v>
      </c>
      <c r="F12" s="309">
        <v>3.5294117647058822</v>
      </c>
      <c r="G12" s="295" t="s">
        <v>319</v>
      </c>
      <c r="H12" s="310">
        <v>320000</v>
      </c>
      <c r="I12" s="310">
        <f t="shared" si="0"/>
        <v>1600000</v>
      </c>
      <c r="J12" s="6"/>
      <c r="K12" s="147"/>
    </row>
    <row r="13" spans="1:11" ht="16.5" customHeight="1">
      <c r="A13" s="290">
        <v>4</v>
      </c>
      <c r="B13" s="292" t="s">
        <v>505</v>
      </c>
      <c r="C13" s="223" t="s">
        <v>506</v>
      </c>
      <c r="D13" s="292" t="s">
        <v>497</v>
      </c>
      <c r="E13" s="293">
        <v>19</v>
      </c>
      <c r="F13" s="309">
        <v>3.4736842105263164</v>
      </c>
      <c r="G13" s="295" t="s">
        <v>319</v>
      </c>
      <c r="H13" s="310">
        <v>320000</v>
      </c>
      <c r="I13" s="310">
        <f t="shared" si="0"/>
        <v>1600000</v>
      </c>
      <c r="J13" s="6"/>
      <c r="K13" s="147"/>
    </row>
    <row r="14" spans="1:11" ht="16.5" customHeight="1">
      <c r="A14" s="290">
        <v>5</v>
      </c>
      <c r="B14" s="292" t="s">
        <v>507</v>
      </c>
      <c r="C14" s="223" t="s">
        <v>508</v>
      </c>
      <c r="D14" s="292" t="s">
        <v>509</v>
      </c>
      <c r="E14" s="293">
        <v>17</v>
      </c>
      <c r="F14" s="309">
        <v>3.4117647058823533</v>
      </c>
      <c r="G14" s="295" t="s">
        <v>498</v>
      </c>
      <c r="H14" s="310">
        <v>320000</v>
      </c>
      <c r="I14" s="310">
        <f t="shared" si="0"/>
        <v>1600000</v>
      </c>
      <c r="J14" s="6"/>
      <c r="K14" s="147"/>
    </row>
    <row r="15" spans="1:11" ht="16.5" customHeight="1">
      <c r="A15" s="290">
        <v>6</v>
      </c>
      <c r="B15" s="292" t="s">
        <v>510</v>
      </c>
      <c r="C15" s="223" t="s">
        <v>511</v>
      </c>
      <c r="D15" s="292" t="s">
        <v>509</v>
      </c>
      <c r="E15" s="293">
        <v>17</v>
      </c>
      <c r="F15" s="309">
        <v>3.3529411764705883</v>
      </c>
      <c r="G15" s="295" t="s">
        <v>319</v>
      </c>
      <c r="H15" s="310">
        <v>320000</v>
      </c>
      <c r="I15" s="310">
        <f t="shared" si="0"/>
        <v>1600000</v>
      </c>
      <c r="J15" s="6"/>
      <c r="K15" s="147"/>
    </row>
    <row r="16" spans="1:11" ht="16.5" customHeight="1">
      <c r="A16" s="290">
        <v>7</v>
      </c>
      <c r="B16" s="292" t="s">
        <v>512</v>
      </c>
      <c r="C16" s="223" t="s">
        <v>513</v>
      </c>
      <c r="D16" s="292" t="s">
        <v>514</v>
      </c>
      <c r="E16" s="293">
        <v>17</v>
      </c>
      <c r="F16" s="309">
        <v>3.3529411764705883</v>
      </c>
      <c r="G16" s="295" t="s">
        <v>319</v>
      </c>
      <c r="H16" s="310">
        <v>320000</v>
      </c>
      <c r="I16" s="310">
        <f t="shared" si="0"/>
        <v>1600000</v>
      </c>
      <c r="J16" s="6"/>
      <c r="K16" s="147"/>
    </row>
    <row r="17" spans="1:11" ht="16.5" customHeight="1">
      <c r="A17" s="290">
        <v>8</v>
      </c>
      <c r="B17" s="292" t="s">
        <v>515</v>
      </c>
      <c r="C17" s="223" t="s">
        <v>516</v>
      </c>
      <c r="D17" s="292" t="s">
        <v>501</v>
      </c>
      <c r="E17" s="293">
        <v>17</v>
      </c>
      <c r="F17" s="309">
        <v>3.3529411764705883</v>
      </c>
      <c r="G17" s="295" t="s">
        <v>498</v>
      </c>
      <c r="H17" s="310">
        <v>320000</v>
      </c>
      <c r="I17" s="310">
        <f t="shared" si="0"/>
        <v>1600000</v>
      </c>
      <c r="J17" s="6"/>
      <c r="K17" s="147"/>
    </row>
    <row r="18" spans="1:11" ht="16.5" customHeight="1">
      <c r="A18" s="290">
        <v>9</v>
      </c>
      <c r="B18" s="292" t="s">
        <v>517</v>
      </c>
      <c r="C18" s="223" t="s">
        <v>518</v>
      </c>
      <c r="D18" s="292" t="s">
        <v>501</v>
      </c>
      <c r="E18" s="293">
        <v>17</v>
      </c>
      <c r="F18" s="309">
        <v>3.3529411764705883</v>
      </c>
      <c r="G18" s="295" t="s">
        <v>498</v>
      </c>
      <c r="H18" s="310">
        <v>320000</v>
      </c>
      <c r="I18" s="310">
        <f t="shared" si="0"/>
        <v>1600000</v>
      </c>
      <c r="J18" s="6"/>
      <c r="K18" s="147"/>
    </row>
    <row r="19" spans="1:11" ht="16.5" customHeight="1">
      <c r="A19" s="290">
        <v>10</v>
      </c>
      <c r="B19" s="292" t="s">
        <v>519</v>
      </c>
      <c r="C19" s="223" t="s">
        <v>520</v>
      </c>
      <c r="D19" s="292" t="s">
        <v>514</v>
      </c>
      <c r="E19" s="293">
        <v>19</v>
      </c>
      <c r="F19" s="309">
        <v>3.3157894736842106</v>
      </c>
      <c r="G19" s="295" t="s">
        <v>319</v>
      </c>
      <c r="H19" s="310">
        <v>320000</v>
      </c>
      <c r="I19" s="310">
        <f t="shared" si="0"/>
        <v>1600000</v>
      </c>
      <c r="J19" s="6"/>
      <c r="K19" s="147"/>
    </row>
    <row r="20" spans="1:11" ht="16.5" customHeight="1">
      <c r="A20" s="290">
        <v>11</v>
      </c>
      <c r="B20" s="292" t="s">
        <v>521</v>
      </c>
      <c r="C20" s="223" t="s">
        <v>522</v>
      </c>
      <c r="D20" s="292" t="s">
        <v>509</v>
      </c>
      <c r="E20" s="293">
        <v>17</v>
      </c>
      <c r="F20" s="309">
        <v>3.2941176470588234</v>
      </c>
      <c r="G20" s="295" t="s">
        <v>319</v>
      </c>
      <c r="H20" s="310">
        <v>320000</v>
      </c>
      <c r="I20" s="310">
        <f t="shared" si="0"/>
        <v>1600000</v>
      </c>
      <c r="J20" s="6"/>
      <c r="K20" s="147"/>
    </row>
    <row r="21" spans="1:11" ht="16.5" customHeight="1">
      <c r="A21" s="290">
        <v>12</v>
      </c>
      <c r="B21" s="292" t="s">
        <v>523</v>
      </c>
      <c r="C21" s="223" t="s">
        <v>524</v>
      </c>
      <c r="D21" s="292" t="s">
        <v>514</v>
      </c>
      <c r="E21" s="293">
        <v>17</v>
      </c>
      <c r="F21" s="309">
        <v>3.2941176470588234</v>
      </c>
      <c r="G21" s="295" t="s">
        <v>319</v>
      </c>
      <c r="H21" s="310">
        <v>320000</v>
      </c>
      <c r="I21" s="310">
        <f t="shared" si="0"/>
        <v>1600000</v>
      </c>
      <c r="J21" s="6"/>
      <c r="K21" s="147"/>
    </row>
    <row r="22" spans="1:11" ht="16.5" customHeight="1">
      <c r="A22" s="290">
        <v>13</v>
      </c>
      <c r="B22" s="292" t="s">
        <v>525</v>
      </c>
      <c r="C22" s="223" t="s">
        <v>526</v>
      </c>
      <c r="D22" s="292" t="s">
        <v>504</v>
      </c>
      <c r="E22" s="293">
        <v>17</v>
      </c>
      <c r="F22" s="309">
        <v>3.2941176470588234</v>
      </c>
      <c r="G22" s="295" t="s">
        <v>319</v>
      </c>
      <c r="H22" s="310">
        <v>320000</v>
      </c>
      <c r="I22" s="310">
        <f t="shared" si="0"/>
        <v>1600000</v>
      </c>
      <c r="J22" s="6"/>
      <c r="K22" s="147"/>
    </row>
    <row r="23" spans="1:11" ht="16.5" customHeight="1">
      <c r="A23" s="290">
        <v>14</v>
      </c>
      <c r="B23" s="292" t="s">
        <v>527</v>
      </c>
      <c r="C23" s="223" t="s">
        <v>528</v>
      </c>
      <c r="D23" s="292" t="s">
        <v>529</v>
      </c>
      <c r="E23" s="293">
        <v>17</v>
      </c>
      <c r="F23" s="309">
        <v>3.2352941176470593</v>
      </c>
      <c r="G23" s="295" t="s">
        <v>319</v>
      </c>
      <c r="H23" s="310">
        <v>320000</v>
      </c>
      <c r="I23" s="310">
        <f t="shared" si="0"/>
        <v>1600000</v>
      </c>
      <c r="J23" s="6"/>
      <c r="K23" s="147"/>
    </row>
    <row r="24" spans="1:11" ht="16.5" customHeight="1">
      <c r="A24" s="290">
        <v>15</v>
      </c>
      <c r="B24" s="292" t="s">
        <v>530</v>
      </c>
      <c r="C24" s="223" t="s">
        <v>531</v>
      </c>
      <c r="D24" s="292" t="s">
        <v>514</v>
      </c>
      <c r="E24" s="293">
        <v>17</v>
      </c>
      <c r="F24" s="309">
        <v>3.2352941176470593</v>
      </c>
      <c r="G24" s="295" t="s">
        <v>319</v>
      </c>
      <c r="H24" s="310">
        <v>320000</v>
      </c>
      <c r="I24" s="310">
        <f t="shared" si="0"/>
        <v>1600000</v>
      </c>
      <c r="J24" s="6"/>
      <c r="K24" s="147"/>
    </row>
    <row r="25" spans="1:11" ht="16.5" customHeight="1">
      <c r="A25" s="290">
        <v>16</v>
      </c>
      <c r="B25" s="292" t="s">
        <v>532</v>
      </c>
      <c r="C25" s="223" t="s">
        <v>533</v>
      </c>
      <c r="D25" s="292" t="s">
        <v>529</v>
      </c>
      <c r="E25" s="293">
        <v>19</v>
      </c>
      <c r="F25" s="309">
        <v>3.210526315789474</v>
      </c>
      <c r="G25" s="295" t="s">
        <v>319</v>
      </c>
      <c r="H25" s="310">
        <v>320000</v>
      </c>
      <c r="I25" s="310">
        <f t="shared" si="0"/>
        <v>1600000</v>
      </c>
      <c r="J25" s="6"/>
      <c r="K25" s="147"/>
    </row>
    <row r="26" spans="1:11" ht="16.5" customHeight="1">
      <c r="A26" s="290">
        <v>17</v>
      </c>
      <c r="B26" s="292" t="s">
        <v>534</v>
      </c>
      <c r="C26" s="223" t="s">
        <v>535</v>
      </c>
      <c r="D26" s="292" t="s">
        <v>509</v>
      </c>
      <c r="E26" s="293">
        <v>17</v>
      </c>
      <c r="F26" s="309">
        <v>3.176470588235294</v>
      </c>
      <c r="G26" s="295" t="s">
        <v>319</v>
      </c>
      <c r="H26" s="310">
        <v>290000</v>
      </c>
      <c r="I26" s="310">
        <f t="shared" si="0"/>
        <v>1450000</v>
      </c>
      <c r="J26" s="6"/>
      <c r="K26" s="147"/>
    </row>
    <row r="27" spans="1:11" ht="16.5" customHeight="1">
      <c r="A27" s="290">
        <v>18</v>
      </c>
      <c r="B27" s="292" t="s">
        <v>536</v>
      </c>
      <c r="C27" s="223" t="s">
        <v>537</v>
      </c>
      <c r="D27" s="292" t="s">
        <v>529</v>
      </c>
      <c r="E27" s="293">
        <v>17</v>
      </c>
      <c r="F27" s="309">
        <v>3.176470588235294</v>
      </c>
      <c r="G27" s="295" t="s">
        <v>319</v>
      </c>
      <c r="H27" s="310">
        <v>290000</v>
      </c>
      <c r="I27" s="310">
        <f t="shared" si="0"/>
        <v>1450000</v>
      </c>
      <c r="J27" s="6"/>
      <c r="K27" s="147"/>
    </row>
    <row r="28" spans="1:11" ht="16.5" customHeight="1">
      <c r="A28" s="290">
        <v>19</v>
      </c>
      <c r="B28" s="292" t="s">
        <v>538</v>
      </c>
      <c r="C28" s="223" t="s">
        <v>539</v>
      </c>
      <c r="D28" s="292" t="s">
        <v>529</v>
      </c>
      <c r="E28" s="293">
        <v>17</v>
      </c>
      <c r="F28" s="309">
        <v>3.176470588235294</v>
      </c>
      <c r="G28" s="295" t="s">
        <v>319</v>
      </c>
      <c r="H28" s="310">
        <v>290000</v>
      </c>
      <c r="I28" s="310">
        <f t="shared" si="0"/>
        <v>1450000</v>
      </c>
      <c r="J28" s="6"/>
      <c r="K28" s="147"/>
    </row>
    <row r="29" spans="1:11" ht="16.5" customHeight="1">
      <c r="A29" s="290">
        <v>20</v>
      </c>
      <c r="B29" s="292" t="s">
        <v>540</v>
      </c>
      <c r="C29" s="223" t="s">
        <v>541</v>
      </c>
      <c r="D29" s="292" t="s">
        <v>501</v>
      </c>
      <c r="E29" s="293">
        <v>17</v>
      </c>
      <c r="F29" s="309">
        <v>3.176470588235294</v>
      </c>
      <c r="G29" s="295" t="s">
        <v>319</v>
      </c>
      <c r="H29" s="310">
        <v>290000</v>
      </c>
      <c r="I29" s="310">
        <f t="shared" si="0"/>
        <v>1450000</v>
      </c>
      <c r="J29" s="6"/>
      <c r="K29" s="147"/>
    </row>
    <row r="30" spans="1:11" ht="16.5" customHeight="1">
      <c r="A30" s="290">
        <v>21</v>
      </c>
      <c r="B30" s="292" t="s">
        <v>542</v>
      </c>
      <c r="C30" s="223" t="s">
        <v>543</v>
      </c>
      <c r="D30" s="292" t="s">
        <v>501</v>
      </c>
      <c r="E30" s="293">
        <v>17</v>
      </c>
      <c r="F30" s="309">
        <v>3.176470588235294</v>
      </c>
      <c r="G30" s="295" t="s">
        <v>319</v>
      </c>
      <c r="H30" s="310">
        <v>290000</v>
      </c>
      <c r="I30" s="310">
        <f t="shared" si="0"/>
        <v>1450000</v>
      </c>
      <c r="J30" s="6"/>
      <c r="K30" s="147"/>
    </row>
    <row r="31" spans="1:11" ht="16.5" customHeight="1">
      <c r="A31" s="290">
        <v>22</v>
      </c>
      <c r="B31" s="292" t="s">
        <v>544</v>
      </c>
      <c r="C31" s="223" t="s">
        <v>545</v>
      </c>
      <c r="D31" s="292" t="s">
        <v>504</v>
      </c>
      <c r="E31" s="293">
        <v>17</v>
      </c>
      <c r="F31" s="309">
        <v>3.176470588235294</v>
      </c>
      <c r="G31" s="295" t="s">
        <v>319</v>
      </c>
      <c r="H31" s="310">
        <v>290000</v>
      </c>
      <c r="I31" s="310">
        <f t="shared" si="0"/>
        <v>1450000</v>
      </c>
      <c r="J31" s="6"/>
      <c r="K31" s="147"/>
    </row>
    <row r="32" spans="1:11" ht="16.5" customHeight="1">
      <c r="A32" s="290">
        <v>23</v>
      </c>
      <c r="B32" s="292" t="s">
        <v>546</v>
      </c>
      <c r="C32" s="223" t="s">
        <v>547</v>
      </c>
      <c r="D32" s="292" t="s">
        <v>501</v>
      </c>
      <c r="E32" s="293">
        <v>17</v>
      </c>
      <c r="F32" s="309">
        <v>3.1176470588235294</v>
      </c>
      <c r="G32" s="295" t="s">
        <v>319</v>
      </c>
      <c r="H32" s="310">
        <v>290000</v>
      </c>
      <c r="I32" s="310">
        <f t="shared" si="0"/>
        <v>1450000</v>
      </c>
      <c r="J32" s="6"/>
      <c r="K32" s="147"/>
    </row>
    <row r="33" spans="1:11" ht="16.5" customHeight="1">
      <c r="A33" s="290">
        <v>24</v>
      </c>
      <c r="B33" s="292" t="s">
        <v>548</v>
      </c>
      <c r="C33" s="223" t="s">
        <v>549</v>
      </c>
      <c r="D33" s="292" t="s">
        <v>514</v>
      </c>
      <c r="E33" s="293">
        <v>17</v>
      </c>
      <c r="F33" s="309">
        <v>3.0588235294117645</v>
      </c>
      <c r="G33" s="295" t="s">
        <v>319</v>
      </c>
      <c r="H33" s="310">
        <v>290000</v>
      </c>
      <c r="I33" s="310">
        <f t="shared" si="0"/>
        <v>1450000</v>
      </c>
      <c r="J33" s="6"/>
      <c r="K33" s="147"/>
    </row>
    <row r="34" spans="1:11" ht="16.5" customHeight="1">
      <c r="A34" s="290">
        <v>25</v>
      </c>
      <c r="B34" s="292" t="s">
        <v>550</v>
      </c>
      <c r="C34" s="223" t="s">
        <v>551</v>
      </c>
      <c r="D34" s="292" t="s">
        <v>501</v>
      </c>
      <c r="E34" s="293">
        <v>17</v>
      </c>
      <c r="F34" s="309">
        <v>3.0588235294117645</v>
      </c>
      <c r="G34" s="295" t="s">
        <v>319</v>
      </c>
      <c r="H34" s="310">
        <v>290000</v>
      </c>
      <c r="I34" s="310">
        <f t="shared" si="0"/>
        <v>1450000</v>
      </c>
      <c r="J34" s="6"/>
      <c r="K34" s="147"/>
    </row>
    <row r="35" spans="1:11" ht="16.5" customHeight="1">
      <c r="A35" s="290">
        <v>26</v>
      </c>
      <c r="B35" s="292" t="s">
        <v>552</v>
      </c>
      <c r="C35" s="223" t="s">
        <v>553</v>
      </c>
      <c r="D35" s="292" t="s">
        <v>497</v>
      </c>
      <c r="E35" s="293">
        <v>19</v>
      </c>
      <c r="F35" s="309">
        <v>3.0526315789473686</v>
      </c>
      <c r="G35" s="295" t="s">
        <v>319</v>
      </c>
      <c r="H35" s="310">
        <v>290000</v>
      </c>
      <c r="I35" s="310">
        <f t="shared" si="0"/>
        <v>1450000</v>
      </c>
      <c r="J35" s="6"/>
      <c r="K35" s="147"/>
    </row>
    <row r="36" spans="1:11" ht="16.5" customHeight="1">
      <c r="A36" s="290">
        <v>27</v>
      </c>
      <c r="B36" s="292" t="s">
        <v>554</v>
      </c>
      <c r="C36" s="223" t="s">
        <v>555</v>
      </c>
      <c r="D36" s="292" t="s">
        <v>509</v>
      </c>
      <c r="E36" s="293">
        <v>19</v>
      </c>
      <c r="F36" s="309">
        <v>3.0526315789473686</v>
      </c>
      <c r="G36" s="295" t="s">
        <v>319</v>
      </c>
      <c r="H36" s="310">
        <v>290000</v>
      </c>
      <c r="I36" s="310">
        <f t="shared" si="0"/>
        <v>1450000</v>
      </c>
      <c r="J36" s="6"/>
      <c r="K36" s="147"/>
    </row>
    <row r="37" spans="1:11" ht="16.5" customHeight="1">
      <c r="A37" s="290">
        <v>28</v>
      </c>
      <c r="B37" s="292" t="s">
        <v>556</v>
      </c>
      <c r="C37" s="223" t="s">
        <v>557</v>
      </c>
      <c r="D37" s="292" t="s">
        <v>529</v>
      </c>
      <c r="E37" s="293">
        <v>19</v>
      </c>
      <c r="F37" s="309">
        <v>3.0526315789473686</v>
      </c>
      <c r="G37" s="295" t="s">
        <v>498</v>
      </c>
      <c r="H37" s="310">
        <v>290000</v>
      </c>
      <c r="I37" s="310">
        <f t="shared" si="0"/>
        <v>1450000</v>
      </c>
      <c r="J37" s="6"/>
      <c r="K37" s="147"/>
    </row>
    <row r="38" spans="1:11" ht="16.5" customHeight="1">
      <c r="A38" s="290">
        <v>29</v>
      </c>
      <c r="B38" s="292" t="s">
        <v>558</v>
      </c>
      <c r="C38" s="223" t="s">
        <v>559</v>
      </c>
      <c r="D38" s="292" t="s">
        <v>504</v>
      </c>
      <c r="E38" s="293">
        <v>19</v>
      </c>
      <c r="F38" s="309">
        <v>3.0526315789473686</v>
      </c>
      <c r="G38" s="295" t="s">
        <v>319</v>
      </c>
      <c r="H38" s="310">
        <v>290000</v>
      </c>
      <c r="I38" s="310">
        <f t="shared" si="0"/>
        <v>1450000</v>
      </c>
      <c r="J38" s="6"/>
      <c r="K38" s="147"/>
    </row>
    <row r="39" spans="1:11" ht="16.5" customHeight="1">
      <c r="A39" s="290">
        <v>30</v>
      </c>
      <c r="B39" s="292" t="s">
        <v>560</v>
      </c>
      <c r="C39" s="223" t="s">
        <v>561</v>
      </c>
      <c r="D39" s="292" t="s">
        <v>562</v>
      </c>
      <c r="E39" s="293">
        <v>17</v>
      </c>
      <c r="F39" s="309">
        <v>3</v>
      </c>
      <c r="G39" s="295" t="s">
        <v>319</v>
      </c>
      <c r="H39" s="310">
        <v>290000</v>
      </c>
      <c r="I39" s="310">
        <f t="shared" si="0"/>
        <v>1450000</v>
      </c>
      <c r="J39" s="6"/>
      <c r="K39" s="147"/>
    </row>
    <row r="40" spans="1:11" ht="16.5" customHeight="1">
      <c r="A40" s="290">
        <v>31</v>
      </c>
      <c r="B40" s="292" t="s">
        <v>563</v>
      </c>
      <c r="C40" s="223" t="s">
        <v>564</v>
      </c>
      <c r="D40" s="292" t="s">
        <v>497</v>
      </c>
      <c r="E40" s="293">
        <v>19</v>
      </c>
      <c r="F40" s="309">
        <v>3</v>
      </c>
      <c r="G40" s="295" t="s">
        <v>498</v>
      </c>
      <c r="H40" s="310">
        <v>290000</v>
      </c>
      <c r="I40" s="310">
        <f t="shared" si="0"/>
        <v>1450000</v>
      </c>
      <c r="J40" s="6"/>
      <c r="K40" s="147"/>
    </row>
    <row r="41" spans="1:11" ht="16.5" customHeight="1">
      <c r="A41" s="290">
        <v>32</v>
      </c>
      <c r="B41" s="292" t="s">
        <v>565</v>
      </c>
      <c r="C41" s="223" t="s">
        <v>566</v>
      </c>
      <c r="D41" s="292" t="s">
        <v>497</v>
      </c>
      <c r="E41" s="293">
        <v>21</v>
      </c>
      <c r="F41" s="309">
        <v>3</v>
      </c>
      <c r="G41" s="295" t="s">
        <v>319</v>
      </c>
      <c r="H41" s="310">
        <v>290000</v>
      </c>
      <c r="I41" s="310">
        <f t="shared" si="0"/>
        <v>1450000</v>
      </c>
      <c r="J41" s="6"/>
      <c r="K41" s="147"/>
    </row>
    <row r="42" spans="1:11" ht="16.5" customHeight="1">
      <c r="A42" s="290">
        <v>33</v>
      </c>
      <c r="B42" s="292" t="s">
        <v>567</v>
      </c>
      <c r="C42" s="223" t="s">
        <v>568</v>
      </c>
      <c r="D42" s="292" t="s">
        <v>509</v>
      </c>
      <c r="E42" s="293">
        <v>17</v>
      </c>
      <c r="F42" s="309">
        <v>3</v>
      </c>
      <c r="G42" s="295" t="s">
        <v>319</v>
      </c>
      <c r="H42" s="310">
        <v>290000</v>
      </c>
      <c r="I42" s="310">
        <f t="shared" si="0"/>
        <v>1450000</v>
      </c>
      <c r="J42" s="6"/>
      <c r="K42" s="147"/>
    </row>
    <row r="43" spans="1:11" ht="16.5" customHeight="1">
      <c r="A43" s="290">
        <v>34</v>
      </c>
      <c r="B43" s="292" t="s">
        <v>569</v>
      </c>
      <c r="C43" s="223" t="s">
        <v>570</v>
      </c>
      <c r="D43" s="292" t="s">
        <v>529</v>
      </c>
      <c r="E43" s="293">
        <v>17</v>
      </c>
      <c r="F43" s="309">
        <v>3</v>
      </c>
      <c r="G43" s="295" t="s">
        <v>319</v>
      </c>
      <c r="H43" s="310">
        <v>290000</v>
      </c>
      <c r="I43" s="310">
        <f t="shared" si="0"/>
        <v>1450000</v>
      </c>
      <c r="J43" s="6"/>
      <c r="K43" s="147"/>
    </row>
    <row r="44" spans="1:11" ht="16.5" customHeight="1">
      <c r="A44" s="290">
        <v>35</v>
      </c>
      <c r="B44" s="292" t="s">
        <v>571</v>
      </c>
      <c r="C44" s="223" t="s">
        <v>572</v>
      </c>
      <c r="D44" s="292" t="s">
        <v>529</v>
      </c>
      <c r="E44" s="293">
        <v>19</v>
      </c>
      <c r="F44" s="309">
        <v>3</v>
      </c>
      <c r="G44" s="295" t="s">
        <v>319</v>
      </c>
      <c r="H44" s="310">
        <v>290000</v>
      </c>
      <c r="I44" s="310">
        <f t="shared" si="0"/>
        <v>1450000</v>
      </c>
      <c r="J44" s="6"/>
      <c r="K44" s="147"/>
    </row>
    <row r="45" spans="1:11" ht="16.5" customHeight="1">
      <c r="A45" s="290">
        <v>36</v>
      </c>
      <c r="B45" s="292" t="s">
        <v>573</v>
      </c>
      <c r="C45" s="223" t="s">
        <v>574</v>
      </c>
      <c r="D45" s="292" t="s">
        <v>529</v>
      </c>
      <c r="E45" s="293">
        <v>17</v>
      </c>
      <c r="F45" s="309">
        <v>3</v>
      </c>
      <c r="G45" s="295" t="s">
        <v>319</v>
      </c>
      <c r="H45" s="310">
        <v>290000</v>
      </c>
      <c r="I45" s="310">
        <f t="shared" si="0"/>
        <v>1450000</v>
      </c>
      <c r="J45" s="6"/>
      <c r="K45" s="147"/>
    </row>
    <row r="46" spans="1:11" ht="16.5" customHeight="1">
      <c r="A46" s="290">
        <v>37</v>
      </c>
      <c r="B46" s="292" t="s">
        <v>575</v>
      </c>
      <c r="C46" s="223" t="s">
        <v>576</v>
      </c>
      <c r="D46" s="292" t="s">
        <v>514</v>
      </c>
      <c r="E46" s="293">
        <v>17</v>
      </c>
      <c r="F46" s="309">
        <v>3</v>
      </c>
      <c r="G46" s="295" t="s">
        <v>319</v>
      </c>
      <c r="H46" s="310">
        <v>290000</v>
      </c>
      <c r="I46" s="310">
        <f t="shared" si="0"/>
        <v>1450000</v>
      </c>
      <c r="J46" s="6"/>
      <c r="K46" s="147"/>
    </row>
    <row r="47" spans="1:11" ht="16.5" customHeight="1">
      <c r="A47" s="290">
        <v>38</v>
      </c>
      <c r="B47" s="292" t="s">
        <v>577</v>
      </c>
      <c r="C47" s="223" t="s">
        <v>578</v>
      </c>
      <c r="D47" s="292" t="s">
        <v>514</v>
      </c>
      <c r="E47" s="293">
        <v>19</v>
      </c>
      <c r="F47" s="309">
        <v>3</v>
      </c>
      <c r="G47" s="295" t="s">
        <v>319</v>
      </c>
      <c r="H47" s="310">
        <v>290000</v>
      </c>
      <c r="I47" s="310">
        <f t="shared" si="0"/>
        <v>1450000</v>
      </c>
      <c r="J47" s="6"/>
      <c r="K47" s="147"/>
    </row>
    <row r="48" spans="1:11" ht="16.5" customHeight="1">
      <c r="A48" s="290">
        <v>39</v>
      </c>
      <c r="B48" s="292" t="s">
        <v>579</v>
      </c>
      <c r="C48" s="223" t="s">
        <v>580</v>
      </c>
      <c r="D48" s="292" t="s">
        <v>501</v>
      </c>
      <c r="E48" s="293">
        <v>17</v>
      </c>
      <c r="F48" s="309">
        <v>3</v>
      </c>
      <c r="G48" s="295" t="s">
        <v>319</v>
      </c>
      <c r="H48" s="310">
        <v>290000</v>
      </c>
      <c r="I48" s="310">
        <f t="shared" si="0"/>
        <v>1450000</v>
      </c>
      <c r="J48" s="6"/>
      <c r="K48" s="147"/>
    </row>
    <row r="49" spans="1:11" ht="16.5" customHeight="1">
      <c r="A49" s="290">
        <v>40</v>
      </c>
      <c r="B49" s="292" t="s">
        <v>581</v>
      </c>
      <c r="C49" s="223" t="s">
        <v>582</v>
      </c>
      <c r="D49" s="292" t="s">
        <v>501</v>
      </c>
      <c r="E49" s="293">
        <v>20</v>
      </c>
      <c r="F49" s="309">
        <v>3</v>
      </c>
      <c r="G49" s="295" t="s">
        <v>498</v>
      </c>
      <c r="H49" s="310">
        <v>290000</v>
      </c>
      <c r="I49" s="310">
        <f t="shared" si="0"/>
        <v>1450000</v>
      </c>
      <c r="J49" s="6"/>
      <c r="K49" s="147"/>
    </row>
    <row r="50" spans="1:11" ht="16.5" customHeight="1">
      <c r="A50" s="290">
        <v>41</v>
      </c>
      <c r="B50" s="292" t="s">
        <v>583</v>
      </c>
      <c r="C50" s="223" t="s">
        <v>584</v>
      </c>
      <c r="D50" s="292" t="s">
        <v>501</v>
      </c>
      <c r="E50" s="293">
        <v>17</v>
      </c>
      <c r="F50" s="309">
        <v>3</v>
      </c>
      <c r="G50" s="295" t="s">
        <v>319</v>
      </c>
      <c r="H50" s="310">
        <v>290000</v>
      </c>
      <c r="I50" s="310">
        <f t="shared" si="0"/>
        <v>1450000</v>
      </c>
      <c r="J50" s="6"/>
      <c r="K50" s="147"/>
    </row>
    <row r="51" spans="1:11" ht="16.5" customHeight="1">
      <c r="A51" s="290">
        <v>42</v>
      </c>
      <c r="B51" s="292" t="s">
        <v>585</v>
      </c>
      <c r="C51" s="223" t="s">
        <v>586</v>
      </c>
      <c r="D51" s="292" t="s">
        <v>504</v>
      </c>
      <c r="E51" s="293">
        <v>17</v>
      </c>
      <c r="F51" s="309">
        <v>3</v>
      </c>
      <c r="G51" s="295" t="s">
        <v>319</v>
      </c>
      <c r="H51" s="310">
        <v>290000</v>
      </c>
      <c r="I51" s="310">
        <f t="shared" si="0"/>
        <v>1450000</v>
      </c>
      <c r="J51" s="6"/>
      <c r="K51" s="147"/>
    </row>
    <row r="52" spans="1:11" ht="16.5" customHeight="1">
      <c r="A52" s="290">
        <v>43</v>
      </c>
      <c r="B52" s="292" t="s">
        <v>587</v>
      </c>
      <c r="C52" s="223" t="s">
        <v>588</v>
      </c>
      <c r="D52" s="292" t="s">
        <v>504</v>
      </c>
      <c r="E52" s="293">
        <v>17</v>
      </c>
      <c r="F52" s="309">
        <v>3</v>
      </c>
      <c r="G52" s="295" t="s">
        <v>319</v>
      </c>
      <c r="H52" s="310">
        <v>290000</v>
      </c>
      <c r="I52" s="310">
        <f t="shared" si="0"/>
        <v>1450000</v>
      </c>
      <c r="J52" s="6"/>
      <c r="K52" s="147"/>
    </row>
    <row r="53" spans="1:11" ht="16.5" customHeight="1">
      <c r="A53" s="290">
        <v>44</v>
      </c>
      <c r="B53" s="292" t="s">
        <v>2941</v>
      </c>
      <c r="C53" s="223" t="s">
        <v>589</v>
      </c>
      <c r="D53" s="292" t="s">
        <v>497</v>
      </c>
      <c r="E53" s="293">
        <v>21</v>
      </c>
      <c r="F53" s="309">
        <v>2.9523809523809526</v>
      </c>
      <c r="G53" s="295" t="s">
        <v>319</v>
      </c>
      <c r="H53" s="310">
        <v>290000</v>
      </c>
      <c r="I53" s="310">
        <f t="shared" si="0"/>
        <v>1450000</v>
      </c>
      <c r="J53" s="6"/>
      <c r="K53" s="147"/>
    </row>
    <row r="54" spans="1:11" ht="16.5" customHeight="1">
      <c r="A54" s="290">
        <v>45</v>
      </c>
      <c r="B54" s="297" t="s">
        <v>590</v>
      </c>
      <c r="C54" s="225" t="s">
        <v>591</v>
      </c>
      <c r="D54" s="297" t="s">
        <v>514</v>
      </c>
      <c r="E54" s="298">
        <v>19</v>
      </c>
      <c r="F54" s="311">
        <v>2.9473684210526314</v>
      </c>
      <c r="G54" s="300" t="s">
        <v>319</v>
      </c>
      <c r="H54" s="312">
        <v>290000</v>
      </c>
      <c r="I54" s="312">
        <f t="shared" si="0"/>
        <v>1450000</v>
      </c>
      <c r="J54" s="12"/>
      <c r="K54" s="147"/>
    </row>
    <row r="55" spans="1:10" ht="15">
      <c r="A55" s="162"/>
      <c r="B55" s="162"/>
      <c r="C55" s="162"/>
      <c r="D55" s="162"/>
      <c r="E55" s="301"/>
      <c r="F55" s="313"/>
      <c r="G55" s="162"/>
      <c r="H55" s="314"/>
      <c r="I55" s="315">
        <f>SUM(I10:I54)</f>
        <v>67650000</v>
      </c>
      <c r="J55" s="162"/>
    </row>
    <row r="58" spans="7:9" ht="15.75">
      <c r="G58" s="63"/>
      <c r="H58" s="64" t="s">
        <v>2636</v>
      </c>
      <c r="I58" s="64"/>
    </row>
    <row r="59" spans="7:9" ht="15.75">
      <c r="G59" s="63"/>
      <c r="H59" s="64" t="s">
        <v>2637</v>
      </c>
      <c r="I59" s="64"/>
    </row>
    <row r="60" spans="7:9" ht="14.25">
      <c r="G60" s="63"/>
      <c r="H60" s="317"/>
      <c r="I60" s="317"/>
    </row>
    <row r="61" spans="7:9" ht="14.25">
      <c r="G61" s="63"/>
      <c r="H61" s="317"/>
      <c r="I61" s="317"/>
    </row>
    <row r="62" spans="7:9" ht="14.25">
      <c r="G62" s="63"/>
      <c r="H62" s="317"/>
      <c r="I62" s="317"/>
    </row>
    <row r="63" spans="7:9" ht="14.25">
      <c r="G63" s="63"/>
      <c r="H63" s="317"/>
      <c r="I63" s="317"/>
    </row>
    <row r="64" spans="7:9" ht="14.25">
      <c r="G64" s="63"/>
      <c r="H64" s="317"/>
      <c r="I64" s="317"/>
    </row>
    <row r="65" spans="7:9" ht="16.5">
      <c r="G65" s="54" t="s">
        <v>70</v>
      </c>
      <c r="H65" s="317"/>
      <c r="I65" s="317"/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N19" sqref="N19"/>
    </sheetView>
  </sheetViews>
  <sheetFormatPr defaultColWidth="9.140625" defaultRowHeight="12.75"/>
  <cols>
    <col min="1" max="1" width="6.28125" style="0" customWidth="1"/>
    <col min="2" max="2" width="17.7109375" style="0" customWidth="1"/>
    <col min="3" max="3" width="7.7109375" style="0" customWidth="1"/>
    <col min="5" max="5" width="7.140625" style="0" customWidth="1"/>
    <col min="6" max="6" width="6.00390625" style="0" customWidth="1"/>
    <col min="7" max="7" width="8.57421875" style="0" customWidth="1"/>
    <col min="8" max="8" width="0" style="0" hidden="1" customWidth="1"/>
    <col min="9" max="9" width="8.8515625" style="0" customWidth="1"/>
    <col min="10" max="10" width="9.57421875" style="0" customWidth="1"/>
  </cols>
  <sheetData>
    <row r="1" spans="1:12" ht="16.5">
      <c r="A1" s="55" t="s">
        <v>2623</v>
      </c>
      <c r="B1" s="55"/>
      <c r="C1" s="55"/>
      <c r="D1" s="64"/>
      <c r="E1" s="55"/>
      <c r="F1" s="55"/>
      <c r="G1" s="55"/>
      <c r="H1" s="88"/>
      <c r="I1" s="55"/>
      <c r="J1" s="88"/>
      <c r="K1" s="63"/>
      <c r="L1" s="320"/>
    </row>
    <row r="2" spans="1:12" ht="18">
      <c r="A2" s="55" t="s">
        <v>177</v>
      </c>
      <c r="B2" s="55"/>
      <c r="C2" s="55"/>
      <c r="D2" s="64"/>
      <c r="E2" s="55"/>
      <c r="F2" s="55"/>
      <c r="G2" s="55"/>
      <c r="H2" s="88"/>
      <c r="I2" s="55"/>
      <c r="J2" s="88"/>
      <c r="K2" s="63"/>
      <c r="L2" s="320"/>
    </row>
    <row r="3" spans="1:12" ht="16.5">
      <c r="A3" s="55"/>
      <c r="B3" s="55"/>
      <c r="C3" s="55"/>
      <c r="D3" s="64"/>
      <c r="E3" s="55"/>
      <c r="F3" s="55"/>
      <c r="G3" s="55"/>
      <c r="H3" s="88"/>
      <c r="I3" s="55"/>
      <c r="J3" s="88"/>
      <c r="K3" s="63"/>
      <c r="L3" s="320"/>
    </row>
    <row r="4" spans="1:12" ht="16.5">
      <c r="A4" s="55"/>
      <c r="B4" s="55"/>
      <c r="C4" s="55"/>
      <c r="D4" s="64"/>
      <c r="E4" s="55"/>
      <c r="F4" s="55"/>
      <c r="G4" s="55"/>
      <c r="H4" s="88"/>
      <c r="I4" s="55"/>
      <c r="J4" s="88"/>
      <c r="K4" s="63"/>
      <c r="L4" s="320"/>
    </row>
    <row r="5" spans="1:12" ht="19.5">
      <c r="A5" s="55"/>
      <c r="B5" s="51" t="s">
        <v>737</v>
      </c>
      <c r="C5" s="51"/>
      <c r="D5" s="64"/>
      <c r="E5" s="55"/>
      <c r="F5" s="55"/>
      <c r="G5" s="55"/>
      <c r="H5" s="55"/>
      <c r="I5" s="88"/>
      <c r="J5" s="88"/>
      <c r="K5" s="110"/>
      <c r="L5" s="320"/>
    </row>
    <row r="6" spans="1:12" ht="16.5">
      <c r="A6" s="55"/>
      <c r="B6" s="55" t="s">
        <v>738</v>
      </c>
      <c r="C6" s="55"/>
      <c r="D6" s="64"/>
      <c r="E6" s="55"/>
      <c r="F6" s="55"/>
      <c r="G6" s="55"/>
      <c r="H6" s="55"/>
      <c r="I6" s="88"/>
      <c r="J6" s="88"/>
      <c r="K6" s="110"/>
      <c r="L6" s="320"/>
    </row>
    <row r="7" spans="1:12" ht="16.5">
      <c r="A7" s="55"/>
      <c r="B7" s="286" t="s">
        <v>2632</v>
      </c>
      <c r="C7" s="286"/>
      <c r="D7" s="287"/>
      <c r="E7" s="55"/>
      <c r="F7" s="55"/>
      <c r="G7" s="55"/>
      <c r="H7" s="55"/>
      <c r="I7" s="88"/>
      <c r="J7" s="88"/>
      <c r="K7" s="110"/>
      <c r="L7" s="320"/>
    </row>
    <row r="8" spans="1:12" ht="16.5">
      <c r="A8" s="55"/>
      <c r="B8" s="55"/>
      <c r="C8" s="55"/>
      <c r="D8" s="64"/>
      <c r="E8" s="55"/>
      <c r="F8" s="55"/>
      <c r="G8" s="55"/>
      <c r="H8" s="88"/>
      <c r="I8" s="55"/>
      <c r="J8" s="88"/>
      <c r="K8" s="63"/>
      <c r="L8" s="320"/>
    </row>
    <row r="9" spans="1:12" ht="14.25">
      <c r="A9" s="288" t="s">
        <v>2624</v>
      </c>
      <c r="B9" s="288" t="s">
        <v>739</v>
      </c>
      <c r="C9" s="288" t="s">
        <v>2634</v>
      </c>
      <c r="D9" s="288" t="s">
        <v>2299</v>
      </c>
      <c r="E9" s="288" t="s">
        <v>2625</v>
      </c>
      <c r="F9" s="288" t="s">
        <v>445</v>
      </c>
      <c r="G9" s="288" t="s">
        <v>2627</v>
      </c>
      <c r="H9" s="288" t="s">
        <v>2628</v>
      </c>
      <c r="I9" s="288" t="s">
        <v>2628</v>
      </c>
      <c r="J9" s="289" t="s">
        <v>2629</v>
      </c>
      <c r="K9" s="289" t="s">
        <v>2630</v>
      </c>
      <c r="L9" s="288" t="s">
        <v>2631</v>
      </c>
    </row>
    <row r="10" spans="1:12" ht="15.75">
      <c r="A10" s="321">
        <v>1</v>
      </c>
      <c r="B10" s="322" t="s">
        <v>740</v>
      </c>
      <c r="C10" s="322" t="s">
        <v>741</v>
      </c>
      <c r="D10" s="323" t="s">
        <v>742</v>
      </c>
      <c r="E10" s="324" t="s">
        <v>743</v>
      </c>
      <c r="F10" s="325">
        <v>12</v>
      </c>
      <c r="G10" s="326">
        <v>3.77</v>
      </c>
      <c r="H10" s="327">
        <v>90</v>
      </c>
      <c r="I10" s="328" t="s">
        <v>2647</v>
      </c>
      <c r="J10" s="6">
        <v>350000</v>
      </c>
      <c r="K10" s="6">
        <f>J10*5</f>
        <v>1750000</v>
      </c>
      <c r="L10" s="6"/>
    </row>
    <row r="11" spans="1:12" ht="15.75">
      <c r="A11" s="321">
        <v>2</v>
      </c>
      <c r="B11" s="322" t="s">
        <v>744</v>
      </c>
      <c r="C11" s="322" t="s">
        <v>745</v>
      </c>
      <c r="D11" s="323" t="s">
        <v>746</v>
      </c>
      <c r="E11" s="324" t="s">
        <v>743</v>
      </c>
      <c r="F11" s="325">
        <v>12</v>
      </c>
      <c r="G11" s="326">
        <v>3.62</v>
      </c>
      <c r="H11" s="327">
        <v>94</v>
      </c>
      <c r="I11" s="328" t="s">
        <v>2647</v>
      </c>
      <c r="J11" s="6">
        <v>350000</v>
      </c>
      <c r="K11" s="6">
        <f aca="true" t="shared" si="0" ref="K11:K33">J11*5</f>
        <v>1750000</v>
      </c>
      <c r="L11" s="6"/>
    </row>
    <row r="12" spans="1:12" ht="15.75">
      <c r="A12" s="321">
        <v>3</v>
      </c>
      <c r="B12" s="322" t="s">
        <v>747</v>
      </c>
      <c r="C12" s="322" t="s">
        <v>2403</v>
      </c>
      <c r="D12" s="323" t="s">
        <v>748</v>
      </c>
      <c r="E12" s="324" t="s">
        <v>749</v>
      </c>
      <c r="F12" s="325">
        <v>12</v>
      </c>
      <c r="G12" s="326">
        <v>3.62</v>
      </c>
      <c r="H12" s="327">
        <v>90</v>
      </c>
      <c r="I12" s="328" t="s">
        <v>2647</v>
      </c>
      <c r="J12" s="6">
        <v>350000</v>
      </c>
      <c r="K12" s="6">
        <f t="shared" si="0"/>
        <v>1750000</v>
      </c>
      <c r="L12" s="6"/>
    </row>
    <row r="13" spans="1:12" ht="15.75">
      <c r="A13" s="321">
        <v>4</v>
      </c>
      <c r="B13" s="322" t="s">
        <v>750</v>
      </c>
      <c r="C13" s="322" t="s">
        <v>2245</v>
      </c>
      <c r="D13" s="323" t="s">
        <v>751</v>
      </c>
      <c r="E13" s="324" t="s">
        <v>752</v>
      </c>
      <c r="F13" s="325">
        <v>12</v>
      </c>
      <c r="G13" s="326">
        <v>3.46</v>
      </c>
      <c r="H13" s="327">
        <v>92</v>
      </c>
      <c r="I13" s="328" t="s">
        <v>2647</v>
      </c>
      <c r="J13" s="6">
        <v>320000</v>
      </c>
      <c r="K13" s="6">
        <f t="shared" si="0"/>
        <v>1600000</v>
      </c>
      <c r="L13" s="6"/>
    </row>
    <row r="14" spans="1:12" ht="15.75">
      <c r="A14" s="321">
        <v>5</v>
      </c>
      <c r="B14" s="322" t="s">
        <v>750</v>
      </c>
      <c r="C14" s="322" t="s">
        <v>2245</v>
      </c>
      <c r="D14" s="323" t="s">
        <v>753</v>
      </c>
      <c r="E14" s="324" t="s">
        <v>752</v>
      </c>
      <c r="F14" s="325">
        <v>12</v>
      </c>
      <c r="G14" s="326">
        <v>3.46</v>
      </c>
      <c r="H14" s="327">
        <v>90</v>
      </c>
      <c r="I14" s="328" t="s">
        <v>2647</v>
      </c>
      <c r="J14" s="6">
        <v>320000</v>
      </c>
      <c r="K14" s="6">
        <f t="shared" si="0"/>
        <v>1600000</v>
      </c>
      <c r="L14" s="6"/>
    </row>
    <row r="15" spans="1:12" ht="15.75">
      <c r="A15" s="321">
        <v>6</v>
      </c>
      <c r="B15" s="322" t="s">
        <v>754</v>
      </c>
      <c r="C15" s="322" t="s">
        <v>755</v>
      </c>
      <c r="D15" s="323" t="s">
        <v>756</v>
      </c>
      <c r="E15" s="324" t="s">
        <v>752</v>
      </c>
      <c r="F15" s="325">
        <v>12</v>
      </c>
      <c r="G15" s="326">
        <v>3.46</v>
      </c>
      <c r="H15" s="327">
        <v>90</v>
      </c>
      <c r="I15" s="328" t="s">
        <v>2647</v>
      </c>
      <c r="J15" s="6">
        <v>320000</v>
      </c>
      <c r="K15" s="6">
        <f t="shared" si="0"/>
        <v>1600000</v>
      </c>
      <c r="L15" s="6"/>
    </row>
    <row r="16" spans="1:12" ht="15.75">
      <c r="A16" s="321">
        <v>7</v>
      </c>
      <c r="B16" s="322" t="s">
        <v>757</v>
      </c>
      <c r="C16" s="322" t="s">
        <v>2250</v>
      </c>
      <c r="D16" s="323" t="s">
        <v>758</v>
      </c>
      <c r="E16" s="324" t="s">
        <v>749</v>
      </c>
      <c r="F16" s="325">
        <v>12</v>
      </c>
      <c r="G16" s="326">
        <v>3.46</v>
      </c>
      <c r="H16" s="327">
        <v>97</v>
      </c>
      <c r="I16" s="328" t="s">
        <v>2647</v>
      </c>
      <c r="J16" s="6">
        <v>320000</v>
      </c>
      <c r="K16" s="6">
        <f t="shared" si="0"/>
        <v>1600000</v>
      </c>
      <c r="L16" s="6"/>
    </row>
    <row r="17" spans="1:12" ht="15.75">
      <c r="A17" s="321">
        <v>8</v>
      </c>
      <c r="B17" s="322" t="s">
        <v>750</v>
      </c>
      <c r="C17" s="322" t="s">
        <v>759</v>
      </c>
      <c r="D17" s="323" t="s">
        <v>760</v>
      </c>
      <c r="E17" s="324" t="s">
        <v>761</v>
      </c>
      <c r="F17" s="325">
        <v>12</v>
      </c>
      <c r="G17" s="326">
        <v>3.46</v>
      </c>
      <c r="H17" s="327">
        <v>89</v>
      </c>
      <c r="I17" s="328" t="s">
        <v>2127</v>
      </c>
      <c r="J17" s="6">
        <v>320000</v>
      </c>
      <c r="K17" s="6">
        <f t="shared" si="0"/>
        <v>1600000</v>
      </c>
      <c r="L17" s="6"/>
    </row>
    <row r="18" spans="1:12" ht="15.75">
      <c r="A18" s="321">
        <v>9</v>
      </c>
      <c r="B18" s="322" t="s">
        <v>762</v>
      </c>
      <c r="C18" s="322" t="s">
        <v>763</v>
      </c>
      <c r="D18" s="323" t="s">
        <v>764</v>
      </c>
      <c r="E18" s="324" t="s">
        <v>765</v>
      </c>
      <c r="F18" s="325">
        <v>12</v>
      </c>
      <c r="G18" s="326">
        <v>3.46</v>
      </c>
      <c r="H18" s="327">
        <v>89</v>
      </c>
      <c r="I18" s="328" t="s">
        <v>2127</v>
      </c>
      <c r="J18" s="6">
        <v>320000</v>
      </c>
      <c r="K18" s="6">
        <f t="shared" si="0"/>
        <v>1600000</v>
      </c>
      <c r="L18" s="6"/>
    </row>
    <row r="19" spans="1:12" ht="15.75">
      <c r="A19" s="321">
        <v>10</v>
      </c>
      <c r="B19" s="322" t="s">
        <v>766</v>
      </c>
      <c r="C19" s="322" t="s">
        <v>767</v>
      </c>
      <c r="D19" s="323" t="s">
        <v>768</v>
      </c>
      <c r="E19" s="324" t="s">
        <v>765</v>
      </c>
      <c r="F19" s="325">
        <v>12</v>
      </c>
      <c r="G19" s="326">
        <v>3.46</v>
      </c>
      <c r="H19" s="327">
        <v>89</v>
      </c>
      <c r="I19" s="328" t="s">
        <v>2127</v>
      </c>
      <c r="J19" s="6">
        <v>320000</v>
      </c>
      <c r="K19" s="6">
        <f t="shared" si="0"/>
        <v>1600000</v>
      </c>
      <c r="L19" s="6"/>
    </row>
    <row r="20" spans="1:12" ht="15.75">
      <c r="A20" s="321">
        <v>11</v>
      </c>
      <c r="B20" s="322" t="s">
        <v>769</v>
      </c>
      <c r="C20" s="322" t="s">
        <v>2906</v>
      </c>
      <c r="D20" s="323" t="s">
        <v>770</v>
      </c>
      <c r="E20" s="324" t="s">
        <v>743</v>
      </c>
      <c r="F20" s="325">
        <v>12</v>
      </c>
      <c r="G20" s="326">
        <v>3.38</v>
      </c>
      <c r="H20" s="327">
        <v>95</v>
      </c>
      <c r="I20" s="328" t="s">
        <v>2647</v>
      </c>
      <c r="J20" s="6">
        <v>320000</v>
      </c>
      <c r="K20" s="6">
        <f t="shared" si="0"/>
        <v>1600000</v>
      </c>
      <c r="L20" s="6"/>
    </row>
    <row r="21" spans="1:12" ht="15.75">
      <c r="A21" s="321">
        <v>12</v>
      </c>
      <c r="B21" s="322" t="s">
        <v>771</v>
      </c>
      <c r="C21" s="322" t="s">
        <v>2573</v>
      </c>
      <c r="D21" s="323" t="s">
        <v>772</v>
      </c>
      <c r="E21" s="324" t="s">
        <v>749</v>
      </c>
      <c r="F21" s="325">
        <v>12</v>
      </c>
      <c r="G21" s="326">
        <v>3.38</v>
      </c>
      <c r="H21" s="327">
        <v>85</v>
      </c>
      <c r="I21" s="328" t="s">
        <v>2127</v>
      </c>
      <c r="J21" s="6">
        <v>320000</v>
      </c>
      <c r="K21" s="6">
        <f t="shared" si="0"/>
        <v>1600000</v>
      </c>
      <c r="L21" s="6"/>
    </row>
    <row r="22" spans="1:12" ht="15.75">
      <c r="A22" s="321">
        <v>13</v>
      </c>
      <c r="B22" s="322" t="s">
        <v>773</v>
      </c>
      <c r="C22" s="322" t="s">
        <v>755</v>
      </c>
      <c r="D22" s="323" t="s">
        <v>774</v>
      </c>
      <c r="E22" s="324" t="s">
        <v>761</v>
      </c>
      <c r="F22" s="325">
        <v>12</v>
      </c>
      <c r="G22" s="326">
        <v>3.38</v>
      </c>
      <c r="H22" s="327">
        <v>90</v>
      </c>
      <c r="I22" s="328" t="s">
        <v>2647</v>
      </c>
      <c r="J22" s="6">
        <v>320000</v>
      </c>
      <c r="K22" s="6">
        <f t="shared" si="0"/>
        <v>1600000</v>
      </c>
      <c r="L22" s="6"/>
    </row>
    <row r="23" spans="1:12" ht="15.75">
      <c r="A23" s="321">
        <v>14</v>
      </c>
      <c r="B23" s="322" t="s">
        <v>775</v>
      </c>
      <c r="C23" s="322" t="s">
        <v>2915</v>
      </c>
      <c r="D23" s="323" t="s">
        <v>776</v>
      </c>
      <c r="E23" s="324" t="s">
        <v>765</v>
      </c>
      <c r="F23" s="325">
        <v>12</v>
      </c>
      <c r="G23" s="326">
        <v>3.38</v>
      </c>
      <c r="H23" s="327">
        <v>97</v>
      </c>
      <c r="I23" s="328" t="s">
        <v>2647</v>
      </c>
      <c r="J23" s="6">
        <v>320000</v>
      </c>
      <c r="K23" s="6">
        <f t="shared" si="0"/>
        <v>1600000</v>
      </c>
      <c r="L23" s="6"/>
    </row>
    <row r="24" spans="1:12" ht="15.75">
      <c r="A24" s="321">
        <v>15</v>
      </c>
      <c r="B24" s="322" t="s">
        <v>777</v>
      </c>
      <c r="C24" s="322" t="s">
        <v>778</v>
      </c>
      <c r="D24" s="323" t="s">
        <v>779</v>
      </c>
      <c r="E24" s="324" t="s">
        <v>765</v>
      </c>
      <c r="F24" s="325">
        <v>12</v>
      </c>
      <c r="G24" s="326">
        <v>3.38</v>
      </c>
      <c r="H24" s="327">
        <v>87</v>
      </c>
      <c r="I24" s="328" t="s">
        <v>2127</v>
      </c>
      <c r="J24" s="6">
        <v>320000</v>
      </c>
      <c r="K24" s="6">
        <f t="shared" si="0"/>
        <v>1600000</v>
      </c>
      <c r="L24" s="6"/>
    </row>
    <row r="25" spans="1:12" ht="15.75">
      <c r="A25" s="321">
        <v>16</v>
      </c>
      <c r="B25" s="322" t="s">
        <v>780</v>
      </c>
      <c r="C25" s="322" t="s">
        <v>2896</v>
      </c>
      <c r="D25" s="323" t="s">
        <v>781</v>
      </c>
      <c r="E25" s="324" t="s">
        <v>765</v>
      </c>
      <c r="F25" s="325">
        <v>12</v>
      </c>
      <c r="G25" s="326">
        <v>3.38</v>
      </c>
      <c r="H25" s="327">
        <v>96</v>
      </c>
      <c r="I25" s="328" t="s">
        <v>2647</v>
      </c>
      <c r="J25" s="6">
        <v>320000</v>
      </c>
      <c r="K25" s="6">
        <f t="shared" si="0"/>
        <v>1600000</v>
      </c>
      <c r="L25" s="6"/>
    </row>
    <row r="26" spans="1:12" ht="15.75">
      <c r="A26" s="321">
        <v>17</v>
      </c>
      <c r="B26" s="322" t="s">
        <v>782</v>
      </c>
      <c r="C26" s="322" t="s">
        <v>2923</v>
      </c>
      <c r="D26" s="323" t="s">
        <v>783</v>
      </c>
      <c r="E26" s="324" t="s">
        <v>765</v>
      </c>
      <c r="F26" s="325">
        <v>12</v>
      </c>
      <c r="G26" s="326">
        <v>3.38</v>
      </c>
      <c r="H26" s="327">
        <v>87</v>
      </c>
      <c r="I26" s="328" t="s">
        <v>2127</v>
      </c>
      <c r="J26" s="6">
        <v>320000</v>
      </c>
      <c r="K26" s="6">
        <f t="shared" si="0"/>
        <v>1600000</v>
      </c>
      <c r="L26" s="6"/>
    </row>
    <row r="27" spans="1:12" ht="15.75">
      <c r="A27" s="321">
        <v>18</v>
      </c>
      <c r="B27" s="322" t="s">
        <v>784</v>
      </c>
      <c r="C27" s="322" t="s">
        <v>785</v>
      </c>
      <c r="D27" s="323" t="s">
        <v>786</v>
      </c>
      <c r="E27" s="324" t="s">
        <v>765</v>
      </c>
      <c r="F27" s="325">
        <v>12</v>
      </c>
      <c r="G27" s="326">
        <v>3.38</v>
      </c>
      <c r="H27" s="327">
        <v>87</v>
      </c>
      <c r="I27" s="328" t="s">
        <v>2127</v>
      </c>
      <c r="J27" s="6">
        <v>320000</v>
      </c>
      <c r="K27" s="6">
        <f t="shared" si="0"/>
        <v>1600000</v>
      </c>
      <c r="L27" s="6"/>
    </row>
    <row r="28" spans="1:12" ht="15.75">
      <c r="A28" s="321">
        <v>19</v>
      </c>
      <c r="B28" s="322" t="s">
        <v>787</v>
      </c>
      <c r="C28" s="322" t="s">
        <v>788</v>
      </c>
      <c r="D28" s="323" t="s">
        <v>789</v>
      </c>
      <c r="E28" s="324" t="s">
        <v>752</v>
      </c>
      <c r="F28" s="325">
        <v>12</v>
      </c>
      <c r="G28" s="326">
        <v>3.31</v>
      </c>
      <c r="H28" s="327">
        <v>98</v>
      </c>
      <c r="I28" s="328" t="s">
        <v>2647</v>
      </c>
      <c r="J28" s="6">
        <v>320000</v>
      </c>
      <c r="K28" s="6">
        <f t="shared" si="0"/>
        <v>1600000</v>
      </c>
      <c r="L28" s="6"/>
    </row>
    <row r="29" spans="1:12" ht="15.75">
      <c r="A29" s="321">
        <v>20</v>
      </c>
      <c r="B29" s="322" t="s">
        <v>750</v>
      </c>
      <c r="C29" s="322" t="s">
        <v>790</v>
      </c>
      <c r="D29" s="323" t="s">
        <v>791</v>
      </c>
      <c r="E29" s="324" t="s">
        <v>752</v>
      </c>
      <c r="F29" s="325">
        <v>12</v>
      </c>
      <c r="G29" s="326">
        <v>3.31</v>
      </c>
      <c r="H29" s="327">
        <v>97</v>
      </c>
      <c r="I29" s="328" t="s">
        <v>2647</v>
      </c>
      <c r="J29" s="6">
        <v>320000</v>
      </c>
      <c r="K29" s="6">
        <f t="shared" si="0"/>
        <v>1600000</v>
      </c>
      <c r="L29" s="6"/>
    </row>
    <row r="30" spans="1:12" ht="15.75">
      <c r="A30" s="321">
        <v>21</v>
      </c>
      <c r="B30" s="322" t="s">
        <v>792</v>
      </c>
      <c r="C30" s="322" t="s">
        <v>2916</v>
      </c>
      <c r="D30" s="323" t="s">
        <v>793</v>
      </c>
      <c r="E30" s="324" t="s">
        <v>761</v>
      </c>
      <c r="F30" s="325">
        <v>12</v>
      </c>
      <c r="G30" s="326">
        <v>3.31</v>
      </c>
      <c r="H30" s="327">
        <v>97</v>
      </c>
      <c r="I30" s="328" t="s">
        <v>2647</v>
      </c>
      <c r="J30" s="6">
        <v>320000</v>
      </c>
      <c r="K30" s="6">
        <f t="shared" si="0"/>
        <v>1600000</v>
      </c>
      <c r="L30" s="6"/>
    </row>
    <row r="31" spans="1:12" ht="15.75">
      <c r="A31" s="321">
        <v>22</v>
      </c>
      <c r="B31" s="322" t="s">
        <v>794</v>
      </c>
      <c r="C31" s="322" t="s">
        <v>795</v>
      </c>
      <c r="D31" s="323" t="s">
        <v>796</v>
      </c>
      <c r="E31" s="324" t="s">
        <v>749</v>
      </c>
      <c r="F31" s="325">
        <v>12</v>
      </c>
      <c r="G31" s="326">
        <v>3.31</v>
      </c>
      <c r="H31" s="327">
        <v>92</v>
      </c>
      <c r="I31" s="328" t="s">
        <v>2647</v>
      </c>
      <c r="J31" s="6">
        <v>320000</v>
      </c>
      <c r="K31" s="6">
        <f t="shared" si="0"/>
        <v>1600000</v>
      </c>
      <c r="L31" s="6"/>
    </row>
    <row r="32" spans="1:12" ht="15.75">
      <c r="A32" s="321">
        <v>23</v>
      </c>
      <c r="B32" s="322" t="s">
        <v>754</v>
      </c>
      <c r="C32" s="322" t="s">
        <v>2934</v>
      </c>
      <c r="D32" s="323" t="s">
        <v>797</v>
      </c>
      <c r="E32" s="324" t="s">
        <v>765</v>
      </c>
      <c r="F32" s="325">
        <v>12</v>
      </c>
      <c r="G32" s="326">
        <v>3.31</v>
      </c>
      <c r="H32" s="327">
        <v>92</v>
      </c>
      <c r="I32" s="328" t="s">
        <v>2647</v>
      </c>
      <c r="J32" s="6">
        <v>320000</v>
      </c>
      <c r="K32" s="6">
        <f t="shared" si="0"/>
        <v>1600000</v>
      </c>
      <c r="L32" s="6"/>
    </row>
    <row r="33" spans="1:12" ht="15.75">
      <c r="A33" s="321">
        <v>24</v>
      </c>
      <c r="B33" s="329" t="s">
        <v>750</v>
      </c>
      <c r="C33" s="329" t="s">
        <v>741</v>
      </c>
      <c r="D33" s="330" t="s">
        <v>798</v>
      </c>
      <c r="E33" s="331" t="s">
        <v>743</v>
      </c>
      <c r="F33" s="332">
        <v>12</v>
      </c>
      <c r="G33" s="333">
        <v>3.31</v>
      </c>
      <c r="H33" s="334">
        <v>91</v>
      </c>
      <c r="I33" s="335" t="s">
        <v>2647</v>
      </c>
      <c r="J33" s="12">
        <v>320000</v>
      </c>
      <c r="K33" s="12">
        <f t="shared" si="0"/>
        <v>1600000</v>
      </c>
      <c r="L33" s="12"/>
    </row>
    <row r="34" ht="15.75">
      <c r="K34" s="336">
        <f>SUM(K10:K33)</f>
        <v>38850000</v>
      </c>
    </row>
    <row r="37" spans="7:11" ht="15.75">
      <c r="G37" s="320"/>
      <c r="H37" s="320"/>
      <c r="I37" s="64" t="s">
        <v>2636</v>
      </c>
      <c r="J37" s="64"/>
      <c r="K37" s="320"/>
    </row>
    <row r="38" spans="7:11" ht="15.75">
      <c r="G38" s="320"/>
      <c r="H38" s="320"/>
      <c r="I38" s="64" t="s">
        <v>2637</v>
      </c>
      <c r="J38" s="64"/>
      <c r="K38" s="320"/>
    </row>
    <row r="39" spans="7:10" ht="12.75">
      <c r="G39" s="320"/>
      <c r="H39" s="320"/>
      <c r="I39" s="320"/>
      <c r="J39" s="320"/>
    </row>
    <row r="40" spans="7:10" ht="12.75">
      <c r="G40" s="320"/>
      <c r="H40" s="320"/>
      <c r="I40" s="320"/>
      <c r="J40" s="320"/>
    </row>
    <row r="41" spans="7:10" ht="12.75">
      <c r="G41" s="320"/>
      <c r="H41" s="320"/>
      <c r="I41" s="320"/>
      <c r="J41" s="320"/>
    </row>
    <row r="42" spans="7:10" ht="12.75">
      <c r="G42" s="320"/>
      <c r="H42" s="320"/>
      <c r="I42" s="320"/>
      <c r="J42" s="320"/>
    </row>
    <row r="43" spans="7:10" ht="16.5">
      <c r="G43" s="54" t="s">
        <v>799</v>
      </c>
      <c r="H43" s="63"/>
      <c r="I43" s="63"/>
      <c r="J43" s="63"/>
    </row>
  </sheetData>
  <sheetProtection/>
  <protectedRanges>
    <protectedRange sqref="G10:G33" name="Range2_38"/>
  </protectedRange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M17" sqref="M17"/>
    </sheetView>
  </sheetViews>
  <sheetFormatPr defaultColWidth="9.140625" defaultRowHeight="12.75"/>
  <cols>
    <col min="1" max="1" width="4.8515625" style="0" customWidth="1"/>
    <col min="2" max="2" width="17.140625" style="0" customWidth="1"/>
    <col min="3" max="3" width="8.140625" style="0" customWidth="1"/>
    <col min="4" max="4" width="10.57421875" style="0" customWidth="1"/>
    <col min="5" max="5" width="7.421875" style="0" customWidth="1"/>
    <col min="6" max="6" width="5.57421875" style="0" customWidth="1"/>
    <col min="7" max="7" width="7.8515625" style="0" customWidth="1"/>
    <col min="8" max="8" width="0" style="0" hidden="1" customWidth="1"/>
    <col min="9" max="9" width="9.28125" style="0" customWidth="1"/>
    <col min="11" max="11" width="11.28125" style="0" customWidth="1"/>
    <col min="12" max="12" width="10.7109375" style="0" customWidth="1"/>
  </cols>
  <sheetData>
    <row r="1" spans="1:12" ht="16.5">
      <c r="A1" s="55" t="s">
        <v>2623</v>
      </c>
      <c r="B1" s="55"/>
      <c r="C1" s="55"/>
      <c r="D1" s="64"/>
      <c r="E1" s="55"/>
      <c r="F1" s="55"/>
      <c r="G1" s="55"/>
      <c r="H1" s="88"/>
      <c r="I1" s="55"/>
      <c r="J1" s="88"/>
      <c r="K1" s="63"/>
      <c r="L1" s="320"/>
    </row>
    <row r="2" spans="1:12" ht="18">
      <c r="A2" s="55" t="s">
        <v>177</v>
      </c>
      <c r="B2" s="55"/>
      <c r="C2" s="55"/>
      <c r="D2" s="64"/>
      <c r="E2" s="55"/>
      <c r="F2" s="55"/>
      <c r="G2" s="55"/>
      <c r="H2" s="88"/>
      <c r="I2" s="55"/>
      <c r="J2" s="88"/>
      <c r="K2" s="63"/>
      <c r="L2" s="320"/>
    </row>
    <row r="3" spans="1:12" ht="16.5">
      <c r="A3" s="55"/>
      <c r="B3" s="55"/>
      <c r="C3" s="55"/>
      <c r="D3" s="64"/>
      <c r="E3" s="55"/>
      <c r="F3" s="55"/>
      <c r="G3" s="55"/>
      <c r="H3" s="88"/>
      <c r="I3" s="55"/>
      <c r="J3" s="88"/>
      <c r="K3" s="63"/>
      <c r="L3" s="320"/>
    </row>
    <row r="4" spans="1:12" ht="16.5" hidden="1">
      <c r="A4" s="55"/>
      <c r="B4" s="55"/>
      <c r="C4" s="55"/>
      <c r="D4" s="64"/>
      <c r="E4" s="55"/>
      <c r="F4" s="55"/>
      <c r="G4" s="55"/>
      <c r="H4" s="88"/>
      <c r="I4" s="55"/>
      <c r="J4" s="88"/>
      <c r="K4" s="63"/>
      <c r="L4" s="320"/>
    </row>
    <row r="5" spans="1:12" ht="19.5">
      <c r="A5" s="55"/>
      <c r="B5" s="51" t="s">
        <v>737</v>
      </c>
      <c r="C5" s="51"/>
      <c r="D5" s="64"/>
      <c r="E5" s="55"/>
      <c r="F5" s="55"/>
      <c r="G5" s="55"/>
      <c r="H5" s="55"/>
      <c r="I5" s="88"/>
      <c r="J5" s="88"/>
      <c r="K5" s="110"/>
      <c r="L5" s="320"/>
    </row>
    <row r="6" spans="1:12" ht="16.5">
      <c r="A6" s="55"/>
      <c r="B6" s="55" t="s">
        <v>800</v>
      </c>
      <c r="C6" s="55"/>
      <c r="D6" s="64"/>
      <c r="E6" s="55"/>
      <c r="F6" s="55"/>
      <c r="G6" s="55"/>
      <c r="H6" s="55"/>
      <c r="I6" s="88"/>
      <c r="J6" s="88"/>
      <c r="K6" s="110"/>
      <c r="L6" s="320"/>
    </row>
    <row r="7" spans="1:12" ht="16.5">
      <c r="A7" s="55"/>
      <c r="B7" s="286" t="s">
        <v>2632</v>
      </c>
      <c r="C7" s="286"/>
      <c r="D7" s="287"/>
      <c r="E7" s="55"/>
      <c r="F7" s="55"/>
      <c r="G7" s="55"/>
      <c r="H7" s="55"/>
      <c r="I7" s="88"/>
      <c r="J7" s="88"/>
      <c r="K7" s="110"/>
      <c r="L7" s="320"/>
    </row>
    <row r="8" spans="1:12" ht="16.5">
      <c r="A8" s="55"/>
      <c r="B8" s="55"/>
      <c r="C8" s="55"/>
      <c r="D8" s="64"/>
      <c r="E8" s="55"/>
      <c r="F8" s="55"/>
      <c r="G8" s="55"/>
      <c r="H8" s="88"/>
      <c r="I8" s="55"/>
      <c r="J8" s="88"/>
      <c r="K8" s="63"/>
      <c r="L8" s="320"/>
    </row>
    <row r="9" spans="1:12" ht="14.25">
      <c r="A9" s="288" t="s">
        <v>2624</v>
      </c>
      <c r="B9" s="288" t="s">
        <v>739</v>
      </c>
      <c r="C9" s="288" t="s">
        <v>2634</v>
      </c>
      <c r="D9" s="288" t="s">
        <v>2299</v>
      </c>
      <c r="E9" s="288" t="s">
        <v>2625</v>
      </c>
      <c r="F9" s="288" t="s">
        <v>445</v>
      </c>
      <c r="G9" s="288" t="s">
        <v>2627</v>
      </c>
      <c r="H9" s="288" t="s">
        <v>2628</v>
      </c>
      <c r="I9" s="288" t="s">
        <v>2628</v>
      </c>
      <c r="J9" s="289" t="s">
        <v>2629</v>
      </c>
      <c r="K9" s="289" t="s">
        <v>2630</v>
      </c>
      <c r="L9" s="288" t="s">
        <v>2631</v>
      </c>
    </row>
    <row r="10" spans="1:12" ht="15" customHeight="1">
      <c r="A10" s="337">
        <v>1</v>
      </c>
      <c r="B10" s="322" t="s">
        <v>801</v>
      </c>
      <c r="C10" s="322" t="s">
        <v>802</v>
      </c>
      <c r="D10" s="322" t="s">
        <v>803</v>
      </c>
      <c r="E10" s="324" t="s">
        <v>804</v>
      </c>
      <c r="F10" s="325">
        <v>20</v>
      </c>
      <c r="G10" s="326">
        <v>3.8</v>
      </c>
      <c r="H10" s="338">
        <v>97</v>
      </c>
      <c r="I10" s="339" t="s">
        <v>2647</v>
      </c>
      <c r="J10" s="6">
        <v>350000</v>
      </c>
      <c r="K10" s="6">
        <f>J10*5</f>
        <v>1750000</v>
      </c>
      <c r="L10" s="6"/>
    </row>
    <row r="11" spans="1:12" ht="15" customHeight="1">
      <c r="A11" s="340">
        <v>2</v>
      </c>
      <c r="B11" s="322" t="s">
        <v>805</v>
      </c>
      <c r="C11" s="322" t="s">
        <v>806</v>
      </c>
      <c r="D11" s="322" t="s">
        <v>807</v>
      </c>
      <c r="E11" s="324" t="s">
        <v>808</v>
      </c>
      <c r="F11" s="325">
        <v>17</v>
      </c>
      <c r="G11" s="326">
        <v>3.41</v>
      </c>
      <c r="H11" s="338">
        <v>98</v>
      </c>
      <c r="I11" s="339" t="s">
        <v>2647</v>
      </c>
      <c r="J11" s="6">
        <v>320000</v>
      </c>
      <c r="K11" s="6">
        <f aca="true" t="shared" si="0" ref="K11:K43">J11*5</f>
        <v>1600000</v>
      </c>
      <c r="L11" s="6"/>
    </row>
    <row r="12" spans="1:12" ht="15" customHeight="1">
      <c r="A12" s="337">
        <v>3</v>
      </c>
      <c r="B12" s="322" t="s">
        <v>754</v>
      </c>
      <c r="C12" s="322" t="s">
        <v>809</v>
      </c>
      <c r="D12" s="322" t="s">
        <v>810</v>
      </c>
      <c r="E12" s="324" t="s">
        <v>811</v>
      </c>
      <c r="F12" s="325">
        <v>20</v>
      </c>
      <c r="G12" s="326">
        <v>3.35</v>
      </c>
      <c r="H12" s="338">
        <v>98</v>
      </c>
      <c r="I12" s="339" t="s">
        <v>2647</v>
      </c>
      <c r="J12" s="6">
        <v>320000</v>
      </c>
      <c r="K12" s="6">
        <f t="shared" si="0"/>
        <v>1600000</v>
      </c>
      <c r="L12" s="6"/>
    </row>
    <row r="13" spans="1:12" ht="15" customHeight="1">
      <c r="A13" s="340">
        <v>4</v>
      </c>
      <c r="B13" s="322" t="s">
        <v>812</v>
      </c>
      <c r="C13" s="322" t="s">
        <v>813</v>
      </c>
      <c r="D13" s="322" t="s">
        <v>814</v>
      </c>
      <c r="E13" s="324" t="s">
        <v>804</v>
      </c>
      <c r="F13" s="325">
        <v>17</v>
      </c>
      <c r="G13" s="326">
        <v>3.35</v>
      </c>
      <c r="H13" s="338">
        <v>82</v>
      </c>
      <c r="I13" s="339" t="s">
        <v>2127</v>
      </c>
      <c r="J13" s="6">
        <v>320000</v>
      </c>
      <c r="K13" s="6">
        <f t="shared" si="0"/>
        <v>1600000</v>
      </c>
      <c r="L13" s="6"/>
    </row>
    <row r="14" spans="1:12" ht="15" customHeight="1">
      <c r="A14" s="337">
        <v>5</v>
      </c>
      <c r="B14" s="322" t="s">
        <v>750</v>
      </c>
      <c r="C14" s="322" t="s">
        <v>2913</v>
      </c>
      <c r="D14" s="322" t="s">
        <v>815</v>
      </c>
      <c r="E14" s="324" t="s">
        <v>816</v>
      </c>
      <c r="F14" s="325">
        <v>17</v>
      </c>
      <c r="G14" s="326">
        <v>3.29</v>
      </c>
      <c r="H14" s="338">
        <v>94</v>
      </c>
      <c r="I14" s="339" t="s">
        <v>2647</v>
      </c>
      <c r="J14" s="6">
        <v>320000</v>
      </c>
      <c r="K14" s="6">
        <f t="shared" si="0"/>
        <v>1600000</v>
      </c>
      <c r="L14" s="6"/>
    </row>
    <row r="15" spans="1:12" ht="15" customHeight="1">
      <c r="A15" s="340">
        <v>6</v>
      </c>
      <c r="B15" s="322" t="s">
        <v>817</v>
      </c>
      <c r="C15" s="322" t="s">
        <v>818</v>
      </c>
      <c r="D15" s="322" t="s">
        <v>819</v>
      </c>
      <c r="E15" s="324" t="s">
        <v>820</v>
      </c>
      <c r="F15" s="325">
        <v>17</v>
      </c>
      <c r="G15" s="326">
        <v>3.29</v>
      </c>
      <c r="H15" s="338">
        <v>87</v>
      </c>
      <c r="I15" s="339" t="s">
        <v>2127</v>
      </c>
      <c r="J15" s="6">
        <v>320000</v>
      </c>
      <c r="K15" s="6">
        <f t="shared" si="0"/>
        <v>1600000</v>
      </c>
      <c r="L15" s="6"/>
    </row>
    <row r="16" spans="1:12" ht="15" customHeight="1">
      <c r="A16" s="337">
        <v>7</v>
      </c>
      <c r="B16" s="322" t="s">
        <v>821</v>
      </c>
      <c r="C16" s="322" t="s">
        <v>802</v>
      </c>
      <c r="D16" s="322" t="s">
        <v>822</v>
      </c>
      <c r="E16" s="324" t="s">
        <v>808</v>
      </c>
      <c r="F16" s="325">
        <v>17</v>
      </c>
      <c r="G16" s="326">
        <v>3.24</v>
      </c>
      <c r="H16" s="338">
        <v>87</v>
      </c>
      <c r="I16" s="339" t="s">
        <v>2127</v>
      </c>
      <c r="J16" s="6">
        <v>320000</v>
      </c>
      <c r="K16" s="6">
        <f t="shared" si="0"/>
        <v>1600000</v>
      </c>
      <c r="L16" s="6"/>
    </row>
    <row r="17" spans="1:12" ht="15" customHeight="1">
      <c r="A17" s="340">
        <v>8</v>
      </c>
      <c r="B17" s="322" t="s">
        <v>750</v>
      </c>
      <c r="C17" s="322" t="s">
        <v>823</v>
      </c>
      <c r="D17" s="322" t="s">
        <v>824</v>
      </c>
      <c r="E17" s="324" t="s">
        <v>811</v>
      </c>
      <c r="F17" s="325">
        <v>17</v>
      </c>
      <c r="G17" s="326">
        <v>3.12</v>
      </c>
      <c r="H17" s="338">
        <v>82</v>
      </c>
      <c r="I17" s="339" t="s">
        <v>2127</v>
      </c>
      <c r="J17" s="6">
        <v>290000</v>
      </c>
      <c r="K17" s="6">
        <f t="shared" si="0"/>
        <v>1450000</v>
      </c>
      <c r="L17" s="6"/>
    </row>
    <row r="18" spans="1:12" ht="15" customHeight="1">
      <c r="A18" s="337">
        <v>9</v>
      </c>
      <c r="B18" s="322" t="s">
        <v>817</v>
      </c>
      <c r="C18" s="322" t="s">
        <v>825</v>
      </c>
      <c r="D18" s="322" t="s">
        <v>826</v>
      </c>
      <c r="E18" s="324" t="s">
        <v>804</v>
      </c>
      <c r="F18" s="325">
        <v>17</v>
      </c>
      <c r="G18" s="326">
        <v>3.12</v>
      </c>
      <c r="H18" s="338">
        <v>82</v>
      </c>
      <c r="I18" s="339" t="s">
        <v>2127</v>
      </c>
      <c r="J18" s="6">
        <v>290000</v>
      </c>
      <c r="K18" s="6">
        <f t="shared" si="0"/>
        <v>1450000</v>
      </c>
      <c r="L18" s="6"/>
    </row>
    <row r="19" spans="1:12" ht="15" customHeight="1">
      <c r="A19" s="340">
        <v>10</v>
      </c>
      <c r="B19" s="322" t="s">
        <v>827</v>
      </c>
      <c r="C19" s="322" t="s">
        <v>828</v>
      </c>
      <c r="D19" s="322" t="s">
        <v>829</v>
      </c>
      <c r="E19" s="324" t="s">
        <v>808</v>
      </c>
      <c r="F19" s="325">
        <v>17</v>
      </c>
      <c r="G19" s="326">
        <v>3.12</v>
      </c>
      <c r="H19" s="338">
        <v>82</v>
      </c>
      <c r="I19" s="339" t="s">
        <v>2127</v>
      </c>
      <c r="J19" s="6">
        <v>290000</v>
      </c>
      <c r="K19" s="6">
        <f t="shared" si="0"/>
        <v>1450000</v>
      </c>
      <c r="L19" s="6"/>
    </row>
    <row r="20" spans="1:12" ht="15" customHeight="1">
      <c r="A20" s="337">
        <v>11</v>
      </c>
      <c r="B20" s="322" t="s">
        <v>830</v>
      </c>
      <c r="C20" s="322" t="s">
        <v>831</v>
      </c>
      <c r="D20" s="322" t="s">
        <v>832</v>
      </c>
      <c r="E20" s="324" t="s">
        <v>820</v>
      </c>
      <c r="F20" s="325">
        <v>17</v>
      </c>
      <c r="G20" s="326">
        <v>3.12</v>
      </c>
      <c r="H20" s="338">
        <v>82</v>
      </c>
      <c r="I20" s="339" t="s">
        <v>2127</v>
      </c>
      <c r="J20" s="6">
        <v>290000</v>
      </c>
      <c r="K20" s="6">
        <f t="shared" si="0"/>
        <v>1450000</v>
      </c>
      <c r="L20" s="6"/>
    </row>
    <row r="21" spans="1:12" ht="15" customHeight="1">
      <c r="A21" s="340">
        <v>12</v>
      </c>
      <c r="B21" s="322" t="s">
        <v>750</v>
      </c>
      <c r="C21" s="322" t="s">
        <v>833</v>
      </c>
      <c r="D21" s="322" t="s">
        <v>834</v>
      </c>
      <c r="E21" s="324" t="s">
        <v>804</v>
      </c>
      <c r="F21" s="325">
        <v>20</v>
      </c>
      <c r="G21" s="326">
        <v>3.1</v>
      </c>
      <c r="H21" s="338">
        <v>77</v>
      </c>
      <c r="I21" s="339" t="s">
        <v>3120</v>
      </c>
      <c r="J21" s="6">
        <v>290000</v>
      </c>
      <c r="K21" s="6">
        <f t="shared" si="0"/>
        <v>1450000</v>
      </c>
      <c r="L21" s="6"/>
    </row>
    <row r="22" spans="1:12" ht="15" customHeight="1">
      <c r="A22" s="337">
        <v>13</v>
      </c>
      <c r="B22" s="322" t="s">
        <v>780</v>
      </c>
      <c r="C22" s="322" t="s">
        <v>2667</v>
      </c>
      <c r="D22" s="322" t="s">
        <v>835</v>
      </c>
      <c r="E22" s="324" t="s">
        <v>816</v>
      </c>
      <c r="F22" s="325">
        <v>17</v>
      </c>
      <c r="G22" s="326">
        <v>3.06</v>
      </c>
      <c r="H22" s="338">
        <v>75</v>
      </c>
      <c r="I22" s="339" t="s">
        <v>3120</v>
      </c>
      <c r="J22" s="6">
        <v>290000</v>
      </c>
      <c r="K22" s="6">
        <f t="shared" si="0"/>
        <v>1450000</v>
      </c>
      <c r="L22" s="6"/>
    </row>
    <row r="23" spans="1:12" ht="15" customHeight="1">
      <c r="A23" s="340">
        <v>14</v>
      </c>
      <c r="B23" s="322" t="s">
        <v>775</v>
      </c>
      <c r="C23" s="322" t="s">
        <v>836</v>
      </c>
      <c r="D23" s="322" t="s">
        <v>837</v>
      </c>
      <c r="E23" s="324" t="s">
        <v>811</v>
      </c>
      <c r="F23" s="325">
        <v>17</v>
      </c>
      <c r="G23" s="326">
        <v>3.06</v>
      </c>
      <c r="H23" s="338">
        <v>90</v>
      </c>
      <c r="I23" s="339" t="s">
        <v>2647</v>
      </c>
      <c r="J23" s="6">
        <v>290000</v>
      </c>
      <c r="K23" s="6">
        <f t="shared" si="0"/>
        <v>1450000</v>
      </c>
      <c r="L23" s="6"/>
    </row>
    <row r="24" spans="1:12" ht="15" customHeight="1">
      <c r="A24" s="337">
        <v>15</v>
      </c>
      <c r="B24" s="322" t="s">
        <v>750</v>
      </c>
      <c r="C24" s="322" t="s">
        <v>838</v>
      </c>
      <c r="D24" s="322" t="s">
        <v>839</v>
      </c>
      <c r="E24" s="324" t="s">
        <v>811</v>
      </c>
      <c r="F24" s="325">
        <v>17</v>
      </c>
      <c r="G24" s="326">
        <v>3.06</v>
      </c>
      <c r="H24" s="338">
        <v>82</v>
      </c>
      <c r="I24" s="339" t="s">
        <v>2127</v>
      </c>
      <c r="J24" s="6">
        <v>290000</v>
      </c>
      <c r="K24" s="6">
        <f t="shared" si="0"/>
        <v>1450000</v>
      </c>
      <c r="L24" s="6"/>
    </row>
    <row r="25" spans="1:12" ht="15" customHeight="1">
      <c r="A25" s="340">
        <v>16</v>
      </c>
      <c r="B25" s="322" t="s">
        <v>840</v>
      </c>
      <c r="C25" s="322" t="s">
        <v>841</v>
      </c>
      <c r="D25" s="322" t="s">
        <v>842</v>
      </c>
      <c r="E25" s="324" t="s">
        <v>808</v>
      </c>
      <c r="F25" s="325">
        <v>17</v>
      </c>
      <c r="G25" s="326">
        <v>3.06</v>
      </c>
      <c r="H25" s="338">
        <v>91</v>
      </c>
      <c r="I25" s="339" t="s">
        <v>2647</v>
      </c>
      <c r="J25" s="6">
        <v>290000</v>
      </c>
      <c r="K25" s="6">
        <f t="shared" si="0"/>
        <v>1450000</v>
      </c>
      <c r="L25" s="6"/>
    </row>
    <row r="26" spans="1:12" ht="15" customHeight="1">
      <c r="A26" s="337">
        <v>17</v>
      </c>
      <c r="B26" s="322" t="s">
        <v>750</v>
      </c>
      <c r="C26" s="322" t="s">
        <v>2573</v>
      </c>
      <c r="D26" s="322" t="s">
        <v>843</v>
      </c>
      <c r="E26" s="324" t="s">
        <v>820</v>
      </c>
      <c r="F26" s="325">
        <v>17</v>
      </c>
      <c r="G26" s="326">
        <v>3.06</v>
      </c>
      <c r="H26" s="338">
        <v>77</v>
      </c>
      <c r="I26" s="339" t="s">
        <v>3120</v>
      </c>
      <c r="J26" s="6">
        <v>290000</v>
      </c>
      <c r="K26" s="6">
        <f t="shared" si="0"/>
        <v>1450000</v>
      </c>
      <c r="L26" s="6"/>
    </row>
    <row r="27" spans="1:12" ht="15" customHeight="1">
      <c r="A27" s="340">
        <v>18</v>
      </c>
      <c r="B27" s="322" t="s">
        <v>844</v>
      </c>
      <c r="C27" s="322" t="s">
        <v>2920</v>
      </c>
      <c r="D27" s="322" t="s">
        <v>845</v>
      </c>
      <c r="E27" s="324" t="s">
        <v>820</v>
      </c>
      <c r="F27" s="325">
        <v>20</v>
      </c>
      <c r="G27" s="326">
        <v>3.05</v>
      </c>
      <c r="H27" s="338">
        <v>82</v>
      </c>
      <c r="I27" s="339" t="s">
        <v>2127</v>
      </c>
      <c r="J27" s="6">
        <v>290000</v>
      </c>
      <c r="K27" s="6">
        <f t="shared" si="0"/>
        <v>1450000</v>
      </c>
      <c r="L27" s="6"/>
    </row>
    <row r="28" spans="1:12" ht="15" customHeight="1">
      <c r="A28" s="337">
        <v>19</v>
      </c>
      <c r="B28" s="322" t="s">
        <v>750</v>
      </c>
      <c r="C28" s="322" t="s">
        <v>846</v>
      </c>
      <c r="D28" s="322" t="s">
        <v>847</v>
      </c>
      <c r="E28" s="324" t="s">
        <v>811</v>
      </c>
      <c r="F28" s="325">
        <v>17</v>
      </c>
      <c r="G28" s="326">
        <v>3</v>
      </c>
      <c r="H28" s="338">
        <v>81</v>
      </c>
      <c r="I28" s="339" t="s">
        <v>2127</v>
      </c>
      <c r="J28" s="6">
        <v>290000</v>
      </c>
      <c r="K28" s="6">
        <f t="shared" si="0"/>
        <v>1450000</v>
      </c>
      <c r="L28" s="6"/>
    </row>
    <row r="29" spans="1:12" ht="15" customHeight="1">
      <c r="A29" s="340">
        <v>20</v>
      </c>
      <c r="B29" s="322" t="s">
        <v>848</v>
      </c>
      <c r="C29" s="322" t="s">
        <v>825</v>
      </c>
      <c r="D29" s="322" t="s">
        <v>849</v>
      </c>
      <c r="E29" s="324" t="s">
        <v>804</v>
      </c>
      <c r="F29" s="325">
        <v>17</v>
      </c>
      <c r="G29" s="326">
        <v>3</v>
      </c>
      <c r="H29" s="338">
        <v>81</v>
      </c>
      <c r="I29" s="339" t="s">
        <v>2127</v>
      </c>
      <c r="J29" s="6">
        <v>290000</v>
      </c>
      <c r="K29" s="6">
        <f t="shared" si="0"/>
        <v>1450000</v>
      </c>
      <c r="L29" s="6"/>
    </row>
    <row r="30" spans="1:12" ht="15" customHeight="1">
      <c r="A30" s="337">
        <v>21</v>
      </c>
      <c r="B30" s="322" t="s">
        <v>775</v>
      </c>
      <c r="C30" s="322" t="s">
        <v>850</v>
      </c>
      <c r="D30" s="322" t="s">
        <v>851</v>
      </c>
      <c r="E30" s="324" t="s">
        <v>820</v>
      </c>
      <c r="F30" s="325">
        <v>17</v>
      </c>
      <c r="G30" s="326">
        <v>3</v>
      </c>
      <c r="H30" s="338">
        <v>81</v>
      </c>
      <c r="I30" s="339" t="s">
        <v>2127</v>
      </c>
      <c r="J30" s="6">
        <v>290000</v>
      </c>
      <c r="K30" s="6">
        <f t="shared" si="0"/>
        <v>1450000</v>
      </c>
      <c r="L30" s="6"/>
    </row>
    <row r="31" spans="1:12" ht="15" customHeight="1">
      <c r="A31" s="340">
        <v>22</v>
      </c>
      <c r="B31" s="322" t="s">
        <v>775</v>
      </c>
      <c r="C31" s="322" t="s">
        <v>825</v>
      </c>
      <c r="D31" s="322" t="s">
        <v>852</v>
      </c>
      <c r="E31" s="324" t="s">
        <v>820</v>
      </c>
      <c r="F31" s="325">
        <v>17</v>
      </c>
      <c r="G31" s="326">
        <v>3</v>
      </c>
      <c r="H31" s="338">
        <v>81</v>
      </c>
      <c r="I31" s="339" t="s">
        <v>2127</v>
      </c>
      <c r="J31" s="6">
        <v>290000</v>
      </c>
      <c r="K31" s="6">
        <f t="shared" si="0"/>
        <v>1450000</v>
      </c>
      <c r="L31" s="6"/>
    </row>
    <row r="32" spans="1:12" ht="15" customHeight="1">
      <c r="A32" s="337">
        <v>23</v>
      </c>
      <c r="B32" s="322" t="s">
        <v>750</v>
      </c>
      <c r="C32" s="322" t="s">
        <v>853</v>
      </c>
      <c r="D32" s="322" t="s">
        <v>854</v>
      </c>
      <c r="E32" s="324" t="s">
        <v>804</v>
      </c>
      <c r="F32" s="325">
        <v>20</v>
      </c>
      <c r="G32" s="326">
        <v>2.95</v>
      </c>
      <c r="H32" s="338">
        <v>76</v>
      </c>
      <c r="I32" s="339" t="s">
        <v>3120</v>
      </c>
      <c r="J32" s="6">
        <v>290000</v>
      </c>
      <c r="K32" s="6">
        <f t="shared" si="0"/>
        <v>1450000</v>
      </c>
      <c r="L32" s="6"/>
    </row>
    <row r="33" spans="1:12" ht="15" customHeight="1">
      <c r="A33" s="340">
        <v>24</v>
      </c>
      <c r="B33" s="322" t="s">
        <v>855</v>
      </c>
      <c r="C33" s="322" t="s">
        <v>856</v>
      </c>
      <c r="D33" s="322" t="s">
        <v>857</v>
      </c>
      <c r="E33" s="324" t="s">
        <v>816</v>
      </c>
      <c r="F33" s="325">
        <v>17</v>
      </c>
      <c r="G33" s="326">
        <v>2.94</v>
      </c>
      <c r="H33" s="338">
        <v>82</v>
      </c>
      <c r="I33" s="339" t="s">
        <v>2127</v>
      </c>
      <c r="J33" s="6">
        <v>290000</v>
      </c>
      <c r="K33" s="6">
        <f t="shared" si="0"/>
        <v>1450000</v>
      </c>
      <c r="L33" s="6"/>
    </row>
    <row r="34" spans="1:12" ht="15" customHeight="1">
      <c r="A34" s="337">
        <v>25</v>
      </c>
      <c r="B34" s="322" t="s">
        <v>858</v>
      </c>
      <c r="C34" s="322" t="s">
        <v>818</v>
      </c>
      <c r="D34" s="322" t="s">
        <v>859</v>
      </c>
      <c r="E34" s="324" t="s">
        <v>860</v>
      </c>
      <c r="F34" s="325">
        <v>17</v>
      </c>
      <c r="G34" s="326">
        <v>2.94</v>
      </c>
      <c r="H34" s="338">
        <v>81</v>
      </c>
      <c r="I34" s="339" t="s">
        <v>2127</v>
      </c>
      <c r="J34" s="6">
        <v>290000</v>
      </c>
      <c r="K34" s="6">
        <f t="shared" si="0"/>
        <v>1450000</v>
      </c>
      <c r="L34" s="6"/>
    </row>
    <row r="35" spans="1:12" ht="15" customHeight="1">
      <c r="A35" s="340">
        <v>26</v>
      </c>
      <c r="B35" s="322" t="s">
        <v>861</v>
      </c>
      <c r="C35" s="322" t="s">
        <v>2245</v>
      </c>
      <c r="D35" s="322" t="s">
        <v>862</v>
      </c>
      <c r="E35" s="324" t="s">
        <v>811</v>
      </c>
      <c r="F35" s="325">
        <v>17</v>
      </c>
      <c r="G35" s="326">
        <v>2.94</v>
      </c>
      <c r="H35" s="338">
        <v>90</v>
      </c>
      <c r="I35" s="339" t="s">
        <v>2647</v>
      </c>
      <c r="J35" s="6">
        <v>290000</v>
      </c>
      <c r="K35" s="6">
        <f t="shared" si="0"/>
        <v>1450000</v>
      </c>
      <c r="L35" s="6"/>
    </row>
    <row r="36" spans="1:12" ht="15" customHeight="1">
      <c r="A36" s="337">
        <v>27</v>
      </c>
      <c r="B36" s="322" t="s">
        <v>863</v>
      </c>
      <c r="C36" s="322" t="s">
        <v>864</v>
      </c>
      <c r="D36" s="322" t="s">
        <v>865</v>
      </c>
      <c r="E36" s="324" t="s">
        <v>808</v>
      </c>
      <c r="F36" s="325">
        <v>17</v>
      </c>
      <c r="G36" s="326">
        <v>2.94</v>
      </c>
      <c r="H36" s="338">
        <v>81</v>
      </c>
      <c r="I36" s="339" t="s">
        <v>2127</v>
      </c>
      <c r="J36" s="6">
        <v>290000</v>
      </c>
      <c r="K36" s="6">
        <f t="shared" si="0"/>
        <v>1450000</v>
      </c>
      <c r="L36" s="6"/>
    </row>
    <row r="37" spans="1:12" ht="15" customHeight="1">
      <c r="A37" s="340">
        <v>28</v>
      </c>
      <c r="B37" s="322" t="s">
        <v>866</v>
      </c>
      <c r="C37" s="322" t="s">
        <v>763</v>
      </c>
      <c r="D37" s="322" t="s">
        <v>867</v>
      </c>
      <c r="E37" s="324" t="s">
        <v>820</v>
      </c>
      <c r="F37" s="325">
        <v>17</v>
      </c>
      <c r="G37" s="326">
        <v>2.94</v>
      </c>
      <c r="H37" s="338">
        <v>91</v>
      </c>
      <c r="I37" s="339" t="s">
        <v>2647</v>
      </c>
      <c r="J37" s="6">
        <v>290000</v>
      </c>
      <c r="K37" s="6">
        <f t="shared" si="0"/>
        <v>1450000</v>
      </c>
      <c r="L37" s="6"/>
    </row>
    <row r="38" spans="1:12" ht="15" customHeight="1">
      <c r="A38" s="337">
        <v>29</v>
      </c>
      <c r="B38" s="323" t="s">
        <v>3252</v>
      </c>
      <c r="C38" s="323" t="s">
        <v>2906</v>
      </c>
      <c r="D38" s="322" t="s">
        <v>868</v>
      </c>
      <c r="E38" s="324" t="s">
        <v>816</v>
      </c>
      <c r="F38" s="325">
        <v>17</v>
      </c>
      <c r="G38" s="326">
        <v>2.88</v>
      </c>
      <c r="H38" s="338">
        <v>70</v>
      </c>
      <c r="I38" s="339" t="s">
        <v>3120</v>
      </c>
      <c r="J38" s="6">
        <v>290000</v>
      </c>
      <c r="K38" s="6">
        <f t="shared" si="0"/>
        <v>1450000</v>
      </c>
      <c r="L38" s="6"/>
    </row>
    <row r="39" spans="1:12" ht="15" customHeight="1">
      <c r="A39" s="340">
        <v>30</v>
      </c>
      <c r="B39" s="322" t="s">
        <v>869</v>
      </c>
      <c r="C39" s="322" t="s">
        <v>795</v>
      </c>
      <c r="D39" s="322" t="s">
        <v>870</v>
      </c>
      <c r="E39" s="324" t="s">
        <v>816</v>
      </c>
      <c r="F39" s="325">
        <v>17</v>
      </c>
      <c r="G39" s="326">
        <v>2.88</v>
      </c>
      <c r="H39" s="338">
        <v>79</v>
      </c>
      <c r="I39" s="339" t="s">
        <v>3120</v>
      </c>
      <c r="J39" s="6">
        <v>290000</v>
      </c>
      <c r="K39" s="6">
        <f t="shared" si="0"/>
        <v>1450000</v>
      </c>
      <c r="L39" s="6"/>
    </row>
    <row r="40" spans="1:12" ht="15" customHeight="1">
      <c r="A40" s="337">
        <v>31</v>
      </c>
      <c r="B40" s="322" t="s">
        <v>871</v>
      </c>
      <c r="C40" s="322" t="s">
        <v>741</v>
      </c>
      <c r="D40" s="322" t="s">
        <v>872</v>
      </c>
      <c r="E40" s="324" t="s">
        <v>811</v>
      </c>
      <c r="F40" s="325">
        <v>17</v>
      </c>
      <c r="G40" s="326">
        <v>2.88</v>
      </c>
      <c r="H40" s="338">
        <v>85</v>
      </c>
      <c r="I40" s="339" t="s">
        <v>2127</v>
      </c>
      <c r="J40" s="6">
        <v>290000</v>
      </c>
      <c r="K40" s="6">
        <f t="shared" si="0"/>
        <v>1450000</v>
      </c>
      <c r="L40" s="6"/>
    </row>
    <row r="41" spans="1:12" ht="15" customHeight="1">
      <c r="A41" s="340">
        <v>32</v>
      </c>
      <c r="B41" s="322" t="s">
        <v>750</v>
      </c>
      <c r="C41" s="322" t="s">
        <v>2573</v>
      </c>
      <c r="D41" s="322" t="s">
        <v>873</v>
      </c>
      <c r="E41" s="324" t="s">
        <v>808</v>
      </c>
      <c r="F41" s="325">
        <v>17</v>
      </c>
      <c r="G41" s="326">
        <v>2.88</v>
      </c>
      <c r="H41" s="338">
        <v>81</v>
      </c>
      <c r="I41" s="339" t="s">
        <v>2127</v>
      </c>
      <c r="J41" s="6">
        <v>290000</v>
      </c>
      <c r="K41" s="6">
        <f t="shared" si="0"/>
        <v>1450000</v>
      </c>
      <c r="L41" s="6"/>
    </row>
    <row r="42" spans="1:12" ht="15" customHeight="1">
      <c r="A42" s="337">
        <v>33</v>
      </c>
      <c r="B42" s="322" t="s">
        <v>874</v>
      </c>
      <c r="C42" s="322" t="s">
        <v>875</v>
      </c>
      <c r="D42" s="322" t="s">
        <v>876</v>
      </c>
      <c r="E42" s="324" t="s">
        <v>820</v>
      </c>
      <c r="F42" s="325">
        <v>17</v>
      </c>
      <c r="G42" s="326">
        <v>2.88</v>
      </c>
      <c r="H42" s="338">
        <v>81</v>
      </c>
      <c r="I42" s="339" t="s">
        <v>2127</v>
      </c>
      <c r="J42" s="6">
        <v>290000</v>
      </c>
      <c r="K42" s="6">
        <f t="shared" si="0"/>
        <v>1450000</v>
      </c>
      <c r="L42" s="6"/>
    </row>
    <row r="43" spans="1:12" ht="15" customHeight="1">
      <c r="A43" s="340">
        <v>34</v>
      </c>
      <c r="B43" s="329" t="s">
        <v>877</v>
      </c>
      <c r="C43" s="329" t="s">
        <v>878</v>
      </c>
      <c r="D43" s="329" t="s">
        <v>879</v>
      </c>
      <c r="E43" s="331" t="s">
        <v>820</v>
      </c>
      <c r="F43" s="332">
        <v>17</v>
      </c>
      <c r="G43" s="333">
        <v>2.88</v>
      </c>
      <c r="H43" s="341">
        <v>81</v>
      </c>
      <c r="I43" s="342" t="s">
        <v>2127</v>
      </c>
      <c r="J43" s="12">
        <v>290000</v>
      </c>
      <c r="K43" s="12">
        <f t="shared" si="0"/>
        <v>1450000</v>
      </c>
      <c r="L43" s="12"/>
    </row>
    <row r="44" ht="15.75">
      <c r="K44" s="336">
        <f>SUM(K10:K43)</f>
        <v>50500000</v>
      </c>
    </row>
    <row r="45" ht="12.75" hidden="1"/>
    <row r="46" spans="7:11" ht="15.75">
      <c r="G46" s="320"/>
      <c r="H46" s="320"/>
      <c r="I46" s="64" t="s">
        <v>2636</v>
      </c>
      <c r="J46" s="64"/>
      <c r="K46" s="320"/>
    </row>
    <row r="47" spans="7:11" ht="15.75">
      <c r="G47" s="320"/>
      <c r="H47" s="320"/>
      <c r="I47" s="64" t="s">
        <v>2637</v>
      </c>
      <c r="J47" s="64"/>
      <c r="K47" s="320"/>
    </row>
    <row r="48" spans="7:10" ht="12.75">
      <c r="G48" s="320"/>
      <c r="H48" s="320"/>
      <c r="I48" s="320"/>
      <c r="J48" s="320"/>
    </row>
    <row r="49" spans="7:10" ht="12.75">
      <c r="G49" s="320"/>
      <c r="H49" s="320"/>
      <c r="I49" s="320"/>
      <c r="J49" s="320"/>
    </row>
    <row r="50" spans="7:10" ht="12.75">
      <c r="G50" s="320"/>
      <c r="H50" s="320"/>
      <c r="I50" s="320"/>
      <c r="J50" s="320"/>
    </row>
    <row r="51" spans="7:10" ht="12.75">
      <c r="G51" s="320"/>
      <c r="H51" s="320"/>
      <c r="I51" s="320"/>
      <c r="J51" s="320"/>
    </row>
    <row r="52" spans="7:10" ht="16.5">
      <c r="G52" s="54" t="s">
        <v>70</v>
      </c>
      <c r="H52" s="63"/>
      <c r="I52" s="63"/>
      <c r="J52" s="63"/>
    </row>
  </sheetData>
  <sheetProtection/>
  <protectedRanges>
    <protectedRange sqref="G10:G43" name="Range2_29"/>
  </protectedRange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95"/>
  <sheetViews>
    <sheetView workbookViewId="0" topLeftCell="A1">
      <selection activeCell="N13" sqref="N13"/>
    </sheetView>
  </sheetViews>
  <sheetFormatPr defaultColWidth="9.140625" defaultRowHeight="12.75"/>
  <cols>
    <col min="1" max="1" width="5.57421875" style="0" customWidth="1"/>
    <col min="2" max="2" width="17.7109375" style="0" customWidth="1"/>
    <col min="3" max="3" width="8.8515625" style="0" customWidth="1"/>
    <col min="4" max="4" width="10.57421875" style="0" customWidth="1"/>
    <col min="5" max="5" width="6.8515625" style="0" customWidth="1"/>
    <col min="6" max="6" width="6.28125" style="0" customWidth="1"/>
    <col min="7" max="7" width="8.57421875" style="0" customWidth="1"/>
    <col min="8" max="8" width="0" style="0" hidden="1" customWidth="1"/>
    <col min="9" max="9" width="8.7109375" style="0" customWidth="1"/>
    <col min="11" max="11" width="12.421875" style="0" customWidth="1"/>
  </cols>
  <sheetData>
    <row r="1" spans="1:12" ht="16.5">
      <c r="A1" s="55" t="s">
        <v>2623</v>
      </c>
      <c r="B1" s="55"/>
      <c r="C1" s="55"/>
      <c r="D1" s="64"/>
      <c r="E1" s="55"/>
      <c r="F1" s="55"/>
      <c r="G1" s="55"/>
      <c r="H1" s="88"/>
      <c r="I1" s="55"/>
      <c r="J1" s="88"/>
      <c r="K1" s="63"/>
      <c r="L1" s="320"/>
    </row>
    <row r="2" spans="1:12" ht="18">
      <c r="A2" s="55" t="s">
        <v>177</v>
      </c>
      <c r="B2" s="55"/>
      <c r="C2" s="55"/>
      <c r="D2" s="64"/>
      <c r="E2" s="55"/>
      <c r="F2" s="55"/>
      <c r="G2" s="55"/>
      <c r="H2" s="88"/>
      <c r="I2" s="55"/>
      <c r="J2" s="88"/>
      <c r="K2" s="63"/>
      <c r="L2" s="320"/>
    </row>
    <row r="3" spans="1:12" ht="16.5">
      <c r="A3" s="55"/>
      <c r="B3" s="55"/>
      <c r="C3" s="55"/>
      <c r="D3" s="64"/>
      <c r="E3" s="55"/>
      <c r="F3" s="55"/>
      <c r="G3" s="55"/>
      <c r="H3" s="88"/>
      <c r="I3" s="55"/>
      <c r="J3" s="88"/>
      <c r="K3" s="63"/>
      <c r="L3" s="320"/>
    </row>
    <row r="4" spans="1:12" ht="16.5">
      <c r="A4" s="55"/>
      <c r="B4" s="55"/>
      <c r="C4" s="55"/>
      <c r="D4" s="64"/>
      <c r="E4" s="55"/>
      <c r="F4" s="55"/>
      <c r="G4" s="55"/>
      <c r="H4" s="88"/>
      <c r="I4" s="55"/>
      <c r="J4" s="88"/>
      <c r="K4" s="63"/>
      <c r="L4" s="320"/>
    </row>
    <row r="5" spans="1:12" ht="19.5">
      <c r="A5" s="55"/>
      <c r="B5" s="51" t="s">
        <v>737</v>
      </c>
      <c r="C5" s="51"/>
      <c r="D5" s="64"/>
      <c r="E5" s="55"/>
      <c r="F5" s="55"/>
      <c r="G5" s="55"/>
      <c r="H5" s="55"/>
      <c r="I5" s="88"/>
      <c r="J5" s="88"/>
      <c r="K5" s="110"/>
      <c r="L5" s="320"/>
    </row>
    <row r="6" spans="1:12" ht="16.5">
      <c r="A6" s="55"/>
      <c r="B6" s="55" t="s">
        <v>880</v>
      </c>
      <c r="C6" s="55"/>
      <c r="D6" s="64"/>
      <c r="E6" s="55"/>
      <c r="F6" s="55"/>
      <c r="G6" s="55"/>
      <c r="H6" s="55"/>
      <c r="I6" s="88"/>
      <c r="J6" s="88"/>
      <c r="K6" s="110"/>
      <c r="L6" s="320"/>
    </row>
    <row r="7" spans="1:12" ht="16.5">
      <c r="A7" s="55"/>
      <c r="B7" s="286" t="s">
        <v>2632</v>
      </c>
      <c r="C7" s="286"/>
      <c r="D7" s="287"/>
      <c r="E7" s="55"/>
      <c r="F7" s="55"/>
      <c r="G7" s="55"/>
      <c r="H7" s="55"/>
      <c r="I7" s="88"/>
      <c r="J7" s="88"/>
      <c r="K7" s="110"/>
      <c r="L7" s="320"/>
    </row>
    <row r="8" spans="1:12" ht="16.5">
      <c r="A8" s="55"/>
      <c r="B8" s="55"/>
      <c r="C8" s="55"/>
      <c r="D8" s="64"/>
      <c r="E8" s="55"/>
      <c r="F8" s="55"/>
      <c r="G8" s="55"/>
      <c r="H8" s="88"/>
      <c r="I8" s="55"/>
      <c r="J8" s="88"/>
      <c r="K8" s="63"/>
      <c r="L8" s="320"/>
    </row>
    <row r="9" spans="1:12" ht="14.25">
      <c r="A9" s="288" t="s">
        <v>2624</v>
      </c>
      <c r="B9" s="288" t="s">
        <v>739</v>
      </c>
      <c r="C9" s="288" t="s">
        <v>2634</v>
      </c>
      <c r="D9" s="288" t="s">
        <v>2299</v>
      </c>
      <c r="E9" s="288" t="s">
        <v>2625</v>
      </c>
      <c r="F9" s="288" t="s">
        <v>445</v>
      </c>
      <c r="G9" s="288" t="s">
        <v>2627</v>
      </c>
      <c r="H9" s="288" t="s">
        <v>2628</v>
      </c>
      <c r="I9" s="288" t="s">
        <v>2628</v>
      </c>
      <c r="J9" s="289" t="s">
        <v>2629</v>
      </c>
      <c r="K9" s="289" t="s">
        <v>2630</v>
      </c>
      <c r="L9" s="288" t="s">
        <v>2631</v>
      </c>
    </row>
    <row r="10" spans="1:12" ht="15">
      <c r="A10" s="343">
        <v>1</v>
      </c>
      <c r="B10" s="344" t="s">
        <v>2292</v>
      </c>
      <c r="C10" s="344" t="s">
        <v>2915</v>
      </c>
      <c r="D10" s="344" t="s">
        <v>881</v>
      </c>
      <c r="E10" s="345" t="s">
        <v>882</v>
      </c>
      <c r="F10" s="346">
        <v>17</v>
      </c>
      <c r="G10" s="347">
        <v>3.65</v>
      </c>
      <c r="H10" s="152">
        <v>95</v>
      </c>
      <c r="I10" s="153" t="s">
        <v>2647</v>
      </c>
      <c r="J10" s="6">
        <v>350000</v>
      </c>
      <c r="K10" s="6">
        <f>J10*5</f>
        <v>1750000</v>
      </c>
      <c r="L10" s="6"/>
    </row>
    <row r="11" spans="1:12" ht="15">
      <c r="A11" s="348">
        <v>2</v>
      </c>
      <c r="B11" s="344" t="s">
        <v>2380</v>
      </c>
      <c r="C11" s="344" t="s">
        <v>2644</v>
      </c>
      <c r="D11" s="344" t="s">
        <v>883</v>
      </c>
      <c r="E11" s="345" t="s">
        <v>884</v>
      </c>
      <c r="F11" s="346">
        <v>17</v>
      </c>
      <c r="G11" s="347">
        <v>3.53</v>
      </c>
      <c r="H11" s="152">
        <v>90</v>
      </c>
      <c r="I11" s="153" t="s">
        <v>2647</v>
      </c>
      <c r="J11" s="6">
        <v>320000</v>
      </c>
      <c r="K11" s="6">
        <f aca="true" t="shared" si="0" ref="K11:K51">J11*5</f>
        <v>1600000</v>
      </c>
      <c r="L11" s="6"/>
    </row>
    <row r="12" spans="1:12" ht="15">
      <c r="A12" s="343">
        <v>3</v>
      </c>
      <c r="B12" s="344" t="s">
        <v>2557</v>
      </c>
      <c r="C12" s="344" t="s">
        <v>2554</v>
      </c>
      <c r="D12" s="344" t="s">
        <v>885</v>
      </c>
      <c r="E12" s="345" t="s">
        <v>886</v>
      </c>
      <c r="F12" s="346">
        <v>17</v>
      </c>
      <c r="G12" s="347">
        <v>3.53</v>
      </c>
      <c r="H12" s="152">
        <v>91</v>
      </c>
      <c r="I12" s="153" t="s">
        <v>2647</v>
      </c>
      <c r="J12" s="6">
        <v>320000</v>
      </c>
      <c r="K12" s="6">
        <f t="shared" si="0"/>
        <v>1600000</v>
      </c>
      <c r="L12" s="6"/>
    </row>
    <row r="13" spans="1:12" ht="15">
      <c r="A13" s="348">
        <v>4</v>
      </c>
      <c r="B13" s="344" t="s">
        <v>2886</v>
      </c>
      <c r="C13" s="344" t="s">
        <v>2667</v>
      </c>
      <c r="D13" s="344" t="s">
        <v>887</v>
      </c>
      <c r="E13" s="345" t="s">
        <v>882</v>
      </c>
      <c r="F13" s="346">
        <v>17</v>
      </c>
      <c r="G13" s="347">
        <v>3.53</v>
      </c>
      <c r="H13" s="152">
        <v>94</v>
      </c>
      <c r="I13" s="153" t="s">
        <v>2647</v>
      </c>
      <c r="J13" s="6">
        <v>320000</v>
      </c>
      <c r="K13" s="6">
        <f t="shared" si="0"/>
        <v>1600000</v>
      </c>
      <c r="L13" s="6"/>
    </row>
    <row r="14" spans="1:12" ht="15">
      <c r="A14" s="343">
        <v>5</v>
      </c>
      <c r="B14" s="344" t="s">
        <v>888</v>
      </c>
      <c r="C14" s="344" t="s">
        <v>2866</v>
      </c>
      <c r="D14" s="344" t="s">
        <v>889</v>
      </c>
      <c r="E14" s="345" t="s">
        <v>882</v>
      </c>
      <c r="F14" s="346">
        <v>17</v>
      </c>
      <c r="G14" s="347">
        <v>3.53</v>
      </c>
      <c r="H14" s="152">
        <v>94</v>
      </c>
      <c r="I14" s="153" t="s">
        <v>2647</v>
      </c>
      <c r="J14" s="6">
        <v>320000</v>
      </c>
      <c r="K14" s="6">
        <f t="shared" si="0"/>
        <v>1600000</v>
      </c>
      <c r="L14" s="6"/>
    </row>
    <row r="15" spans="1:12" ht="15">
      <c r="A15" s="348">
        <v>6</v>
      </c>
      <c r="B15" s="344" t="s">
        <v>890</v>
      </c>
      <c r="C15" s="344" t="s">
        <v>891</v>
      </c>
      <c r="D15" s="344" t="s">
        <v>892</v>
      </c>
      <c r="E15" s="345" t="s">
        <v>882</v>
      </c>
      <c r="F15" s="346">
        <v>17</v>
      </c>
      <c r="G15" s="347">
        <v>3.53</v>
      </c>
      <c r="H15" s="152">
        <v>94</v>
      </c>
      <c r="I15" s="153" t="s">
        <v>2647</v>
      </c>
      <c r="J15" s="6">
        <v>320000</v>
      </c>
      <c r="K15" s="6">
        <f t="shared" si="0"/>
        <v>1600000</v>
      </c>
      <c r="L15" s="6"/>
    </row>
    <row r="16" spans="1:12" ht="15">
      <c r="A16" s="343">
        <v>7</v>
      </c>
      <c r="B16" s="344" t="s">
        <v>2886</v>
      </c>
      <c r="C16" s="344" t="s">
        <v>2946</v>
      </c>
      <c r="D16" s="344" t="s">
        <v>893</v>
      </c>
      <c r="E16" s="345" t="s">
        <v>894</v>
      </c>
      <c r="F16" s="346">
        <v>17</v>
      </c>
      <c r="G16" s="347">
        <v>3.53</v>
      </c>
      <c r="H16" s="152">
        <v>97</v>
      </c>
      <c r="I16" s="153" t="s">
        <v>2647</v>
      </c>
      <c r="J16" s="6">
        <v>320000</v>
      </c>
      <c r="K16" s="6">
        <f t="shared" si="0"/>
        <v>1600000</v>
      </c>
      <c r="L16" s="6"/>
    </row>
    <row r="17" spans="1:12" ht="15">
      <c r="A17" s="348">
        <v>8</v>
      </c>
      <c r="B17" s="344" t="s">
        <v>895</v>
      </c>
      <c r="C17" s="344" t="s">
        <v>2923</v>
      </c>
      <c r="D17" s="344" t="s">
        <v>896</v>
      </c>
      <c r="E17" s="345" t="s">
        <v>894</v>
      </c>
      <c r="F17" s="346">
        <v>17</v>
      </c>
      <c r="G17" s="347">
        <v>3.53</v>
      </c>
      <c r="H17" s="152">
        <v>83</v>
      </c>
      <c r="I17" s="153" t="s">
        <v>2127</v>
      </c>
      <c r="J17" s="6">
        <v>320000</v>
      </c>
      <c r="K17" s="6">
        <f t="shared" si="0"/>
        <v>1600000</v>
      </c>
      <c r="L17" s="6"/>
    </row>
    <row r="18" spans="1:12" ht="15">
      <c r="A18" s="343">
        <v>9</v>
      </c>
      <c r="B18" s="344" t="s">
        <v>2907</v>
      </c>
      <c r="C18" s="344" t="s">
        <v>2664</v>
      </c>
      <c r="D18" s="344" t="s">
        <v>897</v>
      </c>
      <c r="E18" s="345" t="s">
        <v>894</v>
      </c>
      <c r="F18" s="346">
        <v>18</v>
      </c>
      <c r="G18" s="347">
        <v>3.5</v>
      </c>
      <c r="H18" s="152">
        <v>81</v>
      </c>
      <c r="I18" s="153" t="s">
        <v>2127</v>
      </c>
      <c r="J18" s="6">
        <v>320000</v>
      </c>
      <c r="K18" s="6">
        <f t="shared" si="0"/>
        <v>1600000</v>
      </c>
      <c r="L18" s="6"/>
    </row>
    <row r="19" spans="1:12" ht="15">
      <c r="A19" s="348">
        <v>10</v>
      </c>
      <c r="B19" s="344" t="s">
        <v>2256</v>
      </c>
      <c r="C19" s="344" t="s">
        <v>2505</v>
      </c>
      <c r="D19" s="344" t="s">
        <v>898</v>
      </c>
      <c r="E19" s="345" t="s">
        <v>899</v>
      </c>
      <c r="F19" s="346">
        <v>17</v>
      </c>
      <c r="G19" s="347">
        <v>3.47</v>
      </c>
      <c r="H19" s="152">
        <v>90</v>
      </c>
      <c r="I19" s="153" t="s">
        <v>2647</v>
      </c>
      <c r="J19" s="6">
        <v>320000</v>
      </c>
      <c r="K19" s="6">
        <f t="shared" si="0"/>
        <v>1600000</v>
      </c>
      <c r="L19" s="6"/>
    </row>
    <row r="20" spans="1:12" ht="15">
      <c r="A20" s="343">
        <v>11</v>
      </c>
      <c r="B20" s="344" t="s">
        <v>2886</v>
      </c>
      <c r="C20" s="344" t="s">
        <v>2505</v>
      </c>
      <c r="D20" s="344" t="s">
        <v>900</v>
      </c>
      <c r="E20" s="345" t="s">
        <v>899</v>
      </c>
      <c r="F20" s="346">
        <v>17</v>
      </c>
      <c r="G20" s="347">
        <v>3.47</v>
      </c>
      <c r="H20" s="152">
        <v>89</v>
      </c>
      <c r="I20" s="153" t="s">
        <v>2127</v>
      </c>
      <c r="J20" s="6">
        <v>320000</v>
      </c>
      <c r="K20" s="6">
        <f t="shared" si="0"/>
        <v>1600000</v>
      </c>
      <c r="L20" s="6"/>
    </row>
    <row r="21" spans="1:12" ht="15">
      <c r="A21" s="348">
        <v>12</v>
      </c>
      <c r="B21" s="344" t="s">
        <v>2979</v>
      </c>
      <c r="C21" s="344" t="s">
        <v>2906</v>
      </c>
      <c r="D21" s="344" t="s">
        <v>901</v>
      </c>
      <c r="E21" s="345" t="s">
        <v>902</v>
      </c>
      <c r="F21" s="346">
        <v>17</v>
      </c>
      <c r="G21" s="347">
        <v>3.47</v>
      </c>
      <c r="H21" s="152">
        <v>97</v>
      </c>
      <c r="I21" s="153" t="s">
        <v>2647</v>
      </c>
      <c r="J21" s="6">
        <v>320000</v>
      </c>
      <c r="K21" s="6">
        <f t="shared" si="0"/>
        <v>1600000</v>
      </c>
      <c r="L21" s="6"/>
    </row>
    <row r="22" spans="1:12" ht="15">
      <c r="A22" s="343">
        <v>13</v>
      </c>
      <c r="B22" s="344" t="s">
        <v>2907</v>
      </c>
      <c r="C22" s="344" t="s">
        <v>2252</v>
      </c>
      <c r="D22" s="344" t="s">
        <v>903</v>
      </c>
      <c r="E22" s="345" t="s">
        <v>894</v>
      </c>
      <c r="F22" s="346">
        <v>17</v>
      </c>
      <c r="G22" s="347">
        <v>3.47</v>
      </c>
      <c r="H22" s="152">
        <v>81</v>
      </c>
      <c r="I22" s="153" t="s">
        <v>2127</v>
      </c>
      <c r="J22" s="6">
        <v>320000</v>
      </c>
      <c r="K22" s="6">
        <f t="shared" si="0"/>
        <v>1600000</v>
      </c>
      <c r="L22" s="6"/>
    </row>
    <row r="23" spans="1:12" ht="15">
      <c r="A23" s="348">
        <v>14</v>
      </c>
      <c r="B23" s="345" t="s">
        <v>2246</v>
      </c>
      <c r="C23" s="345" t="s">
        <v>2881</v>
      </c>
      <c r="D23" s="345" t="s">
        <v>904</v>
      </c>
      <c r="E23" s="345" t="s">
        <v>894</v>
      </c>
      <c r="F23" s="346">
        <v>17</v>
      </c>
      <c r="G23" s="349">
        <v>3.47</v>
      </c>
      <c r="H23" s="152">
        <v>98</v>
      </c>
      <c r="I23" s="153" t="s">
        <v>2647</v>
      </c>
      <c r="J23" s="6">
        <v>320000</v>
      </c>
      <c r="K23" s="6">
        <f t="shared" si="0"/>
        <v>1600000</v>
      </c>
      <c r="L23" s="6"/>
    </row>
    <row r="24" spans="1:12" ht="15">
      <c r="A24" s="343">
        <v>15</v>
      </c>
      <c r="B24" s="344" t="s">
        <v>905</v>
      </c>
      <c r="C24" s="344" t="s">
        <v>2269</v>
      </c>
      <c r="D24" s="344" t="s">
        <v>906</v>
      </c>
      <c r="E24" s="345" t="s">
        <v>886</v>
      </c>
      <c r="F24" s="346">
        <v>18</v>
      </c>
      <c r="G24" s="347">
        <v>3.44</v>
      </c>
      <c r="H24" s="152">
        <v>95</v>
      </c>
      <c r="I24" s="153" t="s">
        <v>2647</v>
      </c>
      <c r="J24" s="6">
        <v>320000</v>
      </c>
      <c r="K24" s="6">
        <f t="shared" si="0"/>
        <v>1600000</v>
      </c>
      <c r="L24" s="6"/>
    </row>
    <row r="25" spans="1:12" ht="15">
      <c r="A25" s="348">
        <v>16</v>
      </c>
      <c r="B25" s="344" t="s">
        <v>2886</v>
      </c>
      <c r="C25" s="344" t="s">
        <v>907</v>
      </c>
      <c r="D25" s="344" t="s">
        <v>908</v>
      </c>
      <c r="E25" s="345" t="s">
        <v>899</v>
      </c>
      <c r="F25" s="346">
        <v>17</v>
      </c>
      <c r="G25" s="347">
        <v>3.41</v>
      </c>
      <c r="H25" s="152">
        <v>89</v>
      </c>
      <c r="I25" s="153" t="s">
        <v>2127</v>
      </c>
      <c r="J25" s="6">
        <v>320000</v>
      </c>
      <c r="K25" s="6">
        <f t="shared" si="0"/>
        <v>1600000</v>
      </c>
      <c r="L25" s="6"/>
    </row>
    <row r="26" spans="1:12" ht="15">
      <c r="A26" s="343">
        <v>17</v>
      </c>
      <c r="B26" s="344" t="s">
        <v>2886</v>
      </c>
      <c r="C26" s="344" t="s">
        <v>909</v>
      </c>
      <c r="D26" s="344" t="s">
        <v>910</v>
      </c>
      <c r="E26" s="345" t="s">
        <v>899</v>
      </c>
      <c r="F26" s="346">
        <v>17</v>
      </c>
      <c r="G26" s="347">
        <v>3.41</v>
      </c>
      <c r="H26" s="152">
        <v>89</v>
      </c>
      <c r="I26" s="153" t="s">
        <v>2127</v>
      </c>
      <c r="J26" s="6">
        <v>320000</v>
      </c>
      <c r="K26" s="6">
        <f t="shared" si="0"/>
        <v>1600000</v>
      </c>
      <c r="L26" s="6"/>
    </row>
    <row r="27" spans="1:12" ht="15">
      <c r="A27" s="348">
        <v>18</v>
      </c>
      <c r="B27" s="344" t="s">
        <v>2315</v>
      </c>
      <c r="C27" s="344" t="s">
        <v>2893</v>
      </c>
      <c r="D27" s="344" t="s">
        <v>911</v>
      </c>
      <c r="E27" s="345" t="s">
        <v>884</v>
      </c>
      <c r="F27" s="346">
        <v>17</v>
      </c>
      <c r="G27" s="347">
        <v>3.41</v>
      </c>
      <c r="H27" s="152">
        <v>89</v>
      </c>
      <c r="I27" s="153" t="s">
        <v>2127</v>
      </c>
      <c r="J27" s="6">
        <v>320000</v>
      </c>
      <c r="K27" s="6">
        <f t="shared" si="0"/>
        <v>1600000</v>
      </c>
      <c r="L27" s="6"/>
    </row>
    <row r="28" spans="1:12" ht="15">
      <c r="A28" s="343">
        <v>19</v>
      </c>
      <c r="B28" s="344" t="s">
        <v>2977</v>
      </c>
      <c r="C28" s="344" t="s">
        <v>2644</v>
      </c>
      <c r="D28" s="344" t="s">
        <v>912</v>
      </c>
      <c r="E28" s="345" t="s">
        <v>884</v>
      </c>
      <c r="F28" s="346">
        <v>17</v>
      </c>
      <c r="G28" s="347">
        <v>3.41</v>
      </c>
      <c r="H28" s="152">
        <v>89</v>
      </c>
      <c r="I28" s="153" t="s">
        <v>2127</v>
      </c>
      <c r="J28" s="6">
        <v>320000</v>
      </c>
      <c r="K28" s="6">
        <f t="shared" si="0"/>
        <v>1600000</v>
      </c>
      <c r="L28" s="6"/>
    </row>
    <row r="29" spans="1:12" ht="15">
      <c r="A29" s="348">
        <v>20</v>
      </c>
      <c r="B29" s="344" t="s">
        <v>2977</v>
      </c>
      <c r="C29" s="344" t="s">
        <v>2403</v>
      </c>
      <c r="D29" s="344" t="s">
        <v>913</v>
      </c>
      <c r="E29" s="345" t="s">
        <v>884</v>
      </c>
      <c r="F29" s="346">
        <v>17</v>
      </c>
      <c r="G29" s="347">
        <v>3.41</v>
      </c>
      <c r="H29" s="152">
        <v>89</v>
      </c>
      <c r="I29" s="153" t="s">
        <v>2127</v>
      </c>
      <c r="J29" s="6">
        <v>320000</v>
      </c>
      <c r="K29" s="6">
        <f t="shared" si="0"/>
        <v>1600000</v>
      </c>
      <c r="L29" s="6"/>
    </row>
    <row r="30" spans="1:12" ht="15">
      <c r="A30" s="343">
        <v>21</v>
      </c>
      <c r="B30" s="344" t="s">
        <v>2977</v>
      </c>
      <c r="C30" s="344" t="s">
        <v>2294</v>
      </c>
      <c r="D30" s="344" t="s">
        <v>914</v>
      </c>
      <c r="E30" s="345" t="s">
        <v>886</v>
      </c>
      <c r="F30" s="346">
        <v>17</v>
      </c>
      <c r="G30" s="347">
        <v>3.41</v>
      </c>
      <c r="H30" s="152">
        <v>84</v>
      </c>
      <c r="I30" s="153" t="s">
        <v>2127</v>
      </c>
      <c r="J30" s="6">
        <v>320000</v>
      </c>
      <c r="K30" s="6">
        <f t="shared" si="0"/>
        <v>1600000</v>
      </c>
      <c r="L30" s="6"/>
    </row>
    <row r="31" spans="1:12" ht="15">
      <c r="A31" s="348">
        <v>22</v>
      </c>
      <c r="B31" s="344" t="s">
        <v>2886</v>
      </c>
      <c r="C31" s="344" t="s">
        <v>2573</v>
      </c>
      <c r="D31" s="344" t="s">
        <v>915</v>
      </c>
      <c r="E31" s="345" t="s">
        <v>902</v>
      </c>
      <c r="F31" s="346">
        <v>17</v>
      </c>
      <c r="G31" s="347">
        <v>3.41</v>
      </c>
      <c r="H31" s="152">
        <v>89</v>
      </c>
      <c r="I31" s="153" t="s">
        <v>2127</v>
      </c>
      <c r="J31" s="6">
        <v>320000</v>
      </c>
      <c r="K31" s="6">
        <f t="shared" si="0"/>
        <v>1600000</v>
      </c>
      <c r="L31" s="6"/>
    </row>
    <row r="32" spans="1:12" ht="15">
      <c r="A32" s="343">
        <v>23</v>
      </c>
      <c r="B32" s="344" t="s">
        <v>2922</v>
      </c>
      <c r="C32" s="344" t="s">
        <v>405</v>
      </c>
      <c r="D32" s="344" t="s">
        <v>916</v>
      </c>
      <c r="E32" s="345" t="s">
        <v>882</v>
      </c>
      <c r="F32" s="346">
        <v>17</v>
      </c>
      <c r="G32" s="347">
        <v>3.41</v>
      </c>
      <c r="H32" s="152">
        <v>89</v>
      </c>
      <c r="I32" s="153" t="s">
        <v>2127</v>
      </c>
      <c r="J32" s="6">
        <v>320000</v>
      </c>
      <c r="K32" s="6">
        <f t="shared" si="0"/>
        <v>1600000</v>
      </c>
      <c r="L32" s="6"/>
    </row>
    <row r="33" spans="1:12" ht="15">
      <c r="A33" s="348">
        <v>24</v>
      </c>
      <c r="B33" s="344" t="s">
        <v>917</v>
      </c>
      <c r="C33" s="344" t="s">
        <v>2896</v>
      </c>
      <c r="D33" s="344" t="s">
        <v>918</v>
      </c>
      <c r="E33" s="345" t="s">
        <v>886</v>
      </c>
      <c r="F33" s="346">
        <v>18</v>
      </c>
      <c r="G33" s="347">
        <v>3.39</v>
      </c>
      <c r="H33" s="152">
        <v>82</v>
      </c>
      <c r="I33" s="153" t="s">
        <v>2127</v>
      </c>
      <c r="J33" s="6">
        <v>320000</v>
      </c>
      <c r="K33" s="6">
        <f t="shared" si="0"/>
        <v>1600000</v>
      </c>
      <c r="L33" s="6"/>
    </row>
    <row r="34" spans="1:12" ht="15">
      <c r="A34" s="343">
        <v>25</v>
      </c>
      <c r="B34" s="344" t="s">
        <v>2886</v>
      </c>
      <c r="C34" s="344" t="s">
        <v>2717</v>
      </c>
      <c r="D34" s="344" t="s">
        <v>919</v>
      </c>
      <c r="E34" s="345" t="s">
        <v>886</v>
      </c>
      <c r="F34" s="346">
        <v>18</v>
      </c>
      <c r="G34" s="347">
        <v>3.39</v>
      </c>
      <c r="H34" s="152">
        <v>82</v>
      </c>
      <c r="I34" s="153" t="s">
        <v>2127</v>
      </c>
      <c r="J34" s="6">
        <v>320000</v>
      </c>
      <c r="K34" s="6">
        <f t="shared" si="0"/>
        <v>1600000</v>
      </c>
      <c r="L34" s="6"/>
    </row>
    <row r="35" spans="1:12" ht="15">
      <c r="A35" s="348">
        <v>26</v>
      </c>
      <c r="B35" s="344" t="s">
        <v>2886</v>
      </c>
      <c r="C35" s="344" t="s">
        <v>2923</v>
      </c>
      <c r="D35" s="344" t="s">
        <v>920</v>
      </c>
      <c r="E35" s="345" t="s">
        <v>894</v>
      </c>
      <c r="F35" s="346">
        <v>18</v>
      </c>
      <c r="G35" s="347">
        <v>3.39</v>
      </c>
      <c r="H35" s="152">
        <v>82</v>
      </c>
      <c r="I35" s="153" t="s">
        <v>2127</v>
      </c>
      <c r="J35" s="6">
        <v>320000</v>
      </c>
      <c r="K35" s="6">
        <f t="shared" si="0"/>
        <v>1600000</v>
      </c>
      <c r="L35" s="6"/>
    </row>
    <row r="36" spans="1:12" ht="15">
      <c r="A36" s="343">
        <v>27</v>
      </c>
      <c r="B36" s="344" t="s">
        <v>921</v>
      </c>
      <c r="C36" s="344" t="s">
        <v>2644</v>
      </c>
      <c r="D36" s="344" t="s">
        <v>922</v>
      </c>
      <c r="E36" s="345" t="s">
        <v>886</v>
      </c>
      <c r="F36" s="346">
        <v>17</v>
      </c>
      <c r="G36" s="347">
        <v>3.35</v>
      </c>
      <c r="H36" s="152">
        <v>93</v>
      </c>
      <c r="I36" s="153" t="s">
        <v>2647</v>
      </c>
      <c r="J36" s="6">
        <v>320000</v>
      </c>
      <c r="K36" s="6">
        <f t="shared" si="0"/>
        <v>1600000</v>
      </c>
      <c r="L36" s="6"/>
    </row>
    <row r="37" spans="1:12" ht="15">
      <c r="A37" s="348">
        <v>28</v>
      </c>
      <c r="B37" s="344" t="s">
        <v>923</v>
      </c>
      <c r="C37" s="344" t="s">
        <v>2887</v>
      </c>
      <c r="D37" s="344" t="s">
        <v>924</v>
      </c>
      <c r="E37" s="345" t="s">
        <v>886</v>
      </c>
      <c r="F37" s="346">
        <v>17</v>
      </c>
      <c r="G37" s="347">
        <v>3.35</v>
      </c>
      <c r="H37" s="152">
        <v>84</v>
      </c>
      <c r="I37" s="153" t="s">
        <v>2127</v>
      </c>
      <c r="J37" s="6">
        <v>320000</v>
      </c>
      <c r="K37" s="6">
        <f t="shared" si="0"/>
        <v>1600000</v>
      </c>
      <c r="L37" s="6"/>
    </row>
    <row r="38" spans="1:12" ht="15">
      <c r="A38" s="343">
        <v>29</v>
      </c>
      <c r="B38" s="344" t="s">
        <v>925</v>
      </c>
      <c r="C38" s="344" t="s">
        <v>2667</v>
      </c>
      <c r="D38" s="344" t="s">
        <v>926</v>
      </c>
      <c r="E38" s="345" t="s">
        <v>882</v>
      </c>
      <c r="F38" s="346">
        <v>17</v>
      </c>
      <c r="G38" s="347">
        <v>3.35</v>
      </c>
      <c r="H38" s="152">
        <v>87</v>
      </c>
      <c r="I38" s="153" t="s">
        <v>2127</v>
      </c>
      <c r="J38" s="6">
        <v>320000</v>
      </c>
      <c r="K38" s="6">
        <f t="shared" si="0"/>
        <v>1600000</v>
      </c>
      <c r="L38" s="6"/>
    </row>
    <row r="39" spans="1:12" ht="15">
      <c r="A39" s="348">
        <v>30</v>
      </c>
      <c r="B39" s="344" t="s">
        <v>927</v>
      </c>
      <c r="C39" s="344" t="s">
        <v>2927</v>
      </c>
      <c r="D39" s="344" t="s">
        <v>928</v>
      </c>
      <c r="E39" s="345" t="s">
        <v>894</v>
      </c>
      <c r="F39" s="346">
        <v>17</v>
      </c>
      <c r="G39" s="347">
        <v>3.35</v>
      </c>
      <c r="H39" s="152">
        <v>82</v>
      </c>
      <c r="I39" s="153" t="s">
        <v>2127</v>
      </c>
      <c r="J39" s="6">
        <v>320000</v>
      </c>
      <c r="K39" s="6">
        <f t="shared" si="0"/>
        <v>1600000</v>
      </c>
      <c r="L39" s="6"/>
    </row>
    <row r="40" spans="1:12" ht="15">
      <c r="A40" s="343">
        <v>31</v>
      </c>
      <c r="B40" s="344" t="s">
        <v>2886</v>
      </c>
      <c r="C40" s="344" t="s">
        <v>2264</v>
      </c>
      <c r="D40" s="344" t="s">
        <v>929</v>
      </c>
      <c r="E40" s="345" t="s">
        <v>899</v>
      </c>
      <c r="F40" s="346">
        <v>17</v>
      </c>
      <c r="G40" s="347">
        <v>3.29</v>
      </c>
      <c r="H40" s="152">
        <v>85</v>
      </c>
      <c r="I40" s="153" t="s">
        <v>2127</v>
      </c>
      <c r="J40" s="6">
        <v>320000</v>
      </c>
      <c r="K40" s="6">
        <f t="shared" si="0"/>
        <v>1600000</v>
      </c>
      <c r="L40" s="6"/>
    </row>
    <row r="41" spans="1:12" ht="15">
      <c r="A41" s="348">
        <v>32</v>
      </c>
      <c r="B41" s="344" t="s">
        <v>2880</v>
      </c>
      <c r="C41" s="344" t="s">
        <v>2250</v>
      </c>
      <c r="D41" s="344" t="s">
        <v>930</v>
      </c>
      <c r="E41" s="345" t="s">
        <v>899</v>
      </c>
      <c r="F41" s="346">
        <v>17</v>
      </c>
      <c r="G41" s="347">
        <v>3.29</v>
      </c>
      <c r="H41" s="152">
        <v>82</v>
      </c>
      <c r="I41" s="153" t="s">
        <v>2127</v>
      </c>
      <c r="J41" s="6">
        <v>320000</v>
      </c>
      <c r="K41" s="6">
        <f t="shared" si="0"/>
        <v>1600000</v>
      </c>
      <c r="L41" s="6"/>
    </row>
    <row r="42" spans="1:12" ht="15">
      <c r="A42" s="343">
        <v>33</v>
      </c>
      <c r="B42" s="344" t="s">
        <v>2246</v>
      </c>
      <c r="C42" s="344" t="s">
        <v>931</v>
      </c>
      <c r="D42" s="344" t="s">
        <v>932</v>
      </c>
      <c r="E42" s="345" t="s">
        <v>884</v>
      </c>
      <c r="F42" s="346">
        <v>17</v>
      </c>
      <c r="G42" s="347">
        <v>3.29</v>
      </c>
      <c r="H42" s="152">
        <v>87</v>
      </c>
      <c r="I42" s="153" t="s">
        <v>2127</v>
      </c>
      <c r="J42" s="6">
        <v>320000</v>
      </c>
      <c r="K42" s="6">
        <f t="shared" si="0"/>
        <v>1600000</v>
      </c>
      <c r="L42" s="6"/>
    </row>
    <row r="43" spans="1:12" ht="15">
      <c r="A43" s="348">
        <v>34</v>
      </c>
      <c r="B43" s="344" t="s">
        <v>2890</v>
      </c>
      <c r="C43" s="344" t="s">
        <v>2915</v>
      </c>
      <c r="D43" s="344" t="s">
        <v>933</v>
      </c>
      <c r="E43" s="345" t="s">
        <v>884</v>
      </c>
      <c r="F43" s="346">
        <v>17</v>
      </c>
      <c r="G43" s="347">
        <v>3.29</v>
      </c>
      <c r="H43" s="152">
        <v>87</v>
      </c>
      <c r="I43" s="153" t="s">
        <v>2127</v>
      </c>
      <c r="J43" s="6">
        <v>320000</v>
      </c>
      <c r="K43" s="6">
        <f t="shared" si="0"/>
        <v>1600000</v>
      </c>
      <c r="L43" s="6"/>
    </row>
    <row r="44" spans="1:12" ht="15">
      <c r="A44" s="343">
        <v>35</v>
      </c>
      <c r="B44" s="344" t="s">
        <v>2903</v>
      </c>
      <c r="C44" s="344" t="s">
        <v>2937</v>
      </c>
      <c r="D44" s="344" t="s">
        <v>934</v>
      </c>
      <c r="E44" s="345" t="s">
        <v>886</v>
      </c>
      <c r="F44" s="346">
        <v>17</v>
      </c>
      <c r="G44" s="347">
        <v>3.29</v>
      </c>
      <c r="H44" s="152">
        <v>82</v>
      </c>
      <c r="I44" s="153" t="s">
        <v>2127</v>
      </c>
      <c r="J44" s="6">
        <v>320000</v>
      </c>
      <c r="K44" s="6">
        <f t="shared" si="0"/>
        <v>1600000</v>
      </c>
      <c r="L44" s="6"/>
    </row>
    <row r="45" spans="1:12" ht="15">
      <c r="A45" s="348">
        <v>36</v>
      </c>
      <c r="B45" s="344" t="s">
        <v>2246</v>
      </c>
      <c r="C45" s="344" t="s">
        <v>2902</v>
      </c>
      <c r="D45" s="344" t="s">
        <v>935</v>
      </c>
      <c r="E45" s="345" t="s">
        <v>902</v>
      </c>
      <c r="F45" s="346">
        <v>17</v>
      </c>
      <c r="G45" s="347">
        <v>3.29</v>
      </c>
      <c r="H45" s="152">
        <v>87</v>
      </c>
      <c r="I45" s="153" t="s">
        <v>2127</v>
      </c>
      <c r="J45" s="6">
        <v>320000</v>
      </c>
      <c r="K45" s="6">
        <f t="shared" si="0"/>
        <v>1600000</v>
      </c>
      <c r="L45" s="6"/>
    </row>
    <row r="46" spans="1:12" ht="15">
      <c r="A46" s="343">
        <v>37</v>
      </c>
      <c r="B46" s="344" t="s">
        <v>936</v>
      </c>
      <c r="C46" s="344" t="s">
        <v>2881</v>
      </c>
      <c r="D46" s="344" t="s">
        <v>937</v>
      </c>
      <c r="E46" s="345" t="s">
        <v>882</v>
      </c>
      <c r="F46" s="346">
        <v>17</v>
      </c>
      <c r="G46" s="347">
        <v>3.29</v>
      </c>
      <c r="H46" s="152">
        <v>87</v>
      </c>
      <c r="I46" s="153" t="s">
        <v>2127</v>
      </c>
      <c r="J46" s="6">
        <v>320000</v>
      </c>
      <c r="K46" s="6">
        <f t="shared" si="0"/>
        <v>1600000</v>
      </c>
      <c r="L46" s="6"/>
    </row>
    <row r="47" spans="1:12" ht="15">
      <c r="A47" s="348">
        <v>38</v>
      </c>
      <c r="B47" s="344" t="s">
        <v>2246</v>
      </c>
      <c r="C47" s="344" t="s">
        <v>2887</v>
      </c>
      <c r="D47" s="344" t="s">
        <v>938</v>
      </c>
      <c r="E47" s="345" t="s">
        <v>886</v>
      </c>
      <c r="F47" s="346">
        <v>18</v>
      </c>
      <c r="G47" s="347">
        <v>3.28</v>
      </c>
      <c r="H47" s="152">
        <v>82</v>
      </c>
      <c r="I47" s="153" t="s">
        <v>2127</v>
      </c>
      <c r="J47" s="6">
        <v>320000</v>
      </c>
      <c r="K47" s="6">
        <f t="shared" si="0"/>
        <v>1600000</v>
      </c>
      <c r="L47" s="6"/>
    </row>
    <row r="48" spans="1:12" ht="15">
      <c r="A48" s="343">
        <v>39</v>
      </c>
      <c r="B48" s="344" t="s">
        <v>939</v>
      </c>
      <c r="C48" s="344" t="s">
        <v>3014</v>
      </c>
      <c r="D48" s="344" t="s">
        <v>940</v>
      </c>
      <c r="E48" s="345" t="s">
        <v>886</v>
      </c>
      <c r="F48" s="346">
        <v>20</v>
      </c>
      <c r="G48" s="347">
        <v>3.25</v>
      </c>
      <c r="H48" s="152">
        <v>96</v>
      </c>
      <c r="I48" s="153" t="s">
        <v>2647</v>
      </c>
      <c r="J48" s="6">
        <v>320000</v>
      </c>
      <c r="K48" s="6">
        <f t="shared" si="0"/>
        <v>1600000</v>
      </c>
      <c r="L48" s="6"/>
    </row>
    <row r="49" spans="1:12" ht="15.75">
      <c r="A49" s="348">
        <v>40</v>
      </c>
      <c r="B49" s="323" t="s">
        <v>2433</v>
      </c>
      <c r="C49" s="323" t="s">
        <v>2952</v>
      </c>
      <c r="D49" s="323" t="s">
        <v>941</v>
      </c>
      <c r="E49" s="324" t="s">
        <v>884</v>
      </c>
      <c r="F49" s="325">
        <v>17</v>
      </c>
      <c r="G49" s="326">
        <v>3.24</v>
      </c>
      <c r="H49" s="327">
        <v>91</v>
      </c>
      <c r="I49" s="328" t="s">
        <v>2647</v>
      </c>
      <c r="J49" s="6">
        <v>320000</v>
      </c>
      <c r="K49" s="6">
        <f t="shared" si="0"/>
        <v>1600000</v>
      </c>
      <c r="L49" s="6"/>
    </row>
    <row r="50" spans="1:12" ht="15">
      <c r="A50" s="343">
        <v>41</v>
      </c>
      <c r="B50" s="344" t="s">
        <v>2674</v>
      </c>
      <c r="C50" s="344" t="s">
        <v>2403</v>
      </c>
      <c r="D50" s="344" t="s">
        <v>942</v>
      </c>
      <c r="E50" s="345" t="s">
        <v>894</v>
      </c>
      <c r="F50" s="346">
        <v>17</v>
      </c>
      <c r="G50" s="347">
        <v>3.47</v>
      </c>
      <c r="H50" s="152">
        <v>75</v>
      </c>
      <c r="I50" s="350" t="s">
        <v>3120</v>
      </c>
      <c r="J50" s="6">
        <v>290000</v>
      </c>
      <c r="K50" s="6">
        <f t="shared" si="0"/>
        <v>1450000</v>
      </c>
      <c r="L50" s="6"/>
    </row>
    <row r="51" spans="1:12" ht="15">
      <c r="A51" s="351">
        <v>42</v>
      </c>
      <c r="B51" s="352" t="s">
        <v>943</v>
      </c>
      <c r="C51" s="352" t="s">
        <v>2250</v>
      </c>
      <c r="D51" s="352" t="s">
        <v>944</v>
      </c>
      <c r="E51" s="353" t="s">
        <v>894</v>
      </c>
      <c r="F51" s="354">
        <v>17</v>
      </c>
      <c r="G51" s="355">
        <v>3.35</v>
      </c>
      <c r="H51" s="158">
        <v>76</v>
      </c>
      <c r="I51" s="356" t="s">
        <v>3120</v>
      </c>
      <c r="J51" s="12">
        <v>290000</v>
      </c>
      <c r="K51" s="12">
        <f t="shared" si="0"/>
        <v>1450000</v>
      </c>
      <c r="L51" s="12"/>
    </row>
    <row r="52" spans="1:11" ht="15.75">
      <c r="A52" s="48"/>
      <c r="K52" s="336">
        <f>SUM(K10:K51)</f>
        <v>67050000</v>
      </c>
    </row>
    <row r="53" ht="15" hidden="1">
      <c r="A53" s="48"/>
    </row>
    <row r="54" spans="1:10" ht="15.75" hidden="1">
      <c r="A54" s="48"/>
      <c r="G54" s="320"/>
      <c r="H54" s="64" t="s">
        <v>2636</v>
      </c>
      <c r="I54" s="64"/>
      <c r="J54" s="320"/>
    </row>
    <row r="55" spans="1:10" ht="15.75">
      <c r="A55" s="48"/>
      <c r="G55" s="320"/>
      <c r="H55" s="64" t="s">
        <v>2637</v>
      </c>
      <c r="I55" s="64"/>
      <c r="J55" s="320"/>
    </row>
    <row r="56" spans="1:11" ht="15.75">
      <c r="A56" s="48"/>
      <c r="G56" s="320"/>
      <c r="H56" s="320"/>
      <c r="I56" s="64" t="s">
        <v>2636</v>
      </c>
      <c r="J56" s="64"/>
      <c r="K56" s="320"/>
    </row>
    <row r="57" spans="1:11" ht="15.75">
      <c r="A57" s="48"/>
      <c r="G57" s="320"/>
      <c r="H57" s="320"/>
      <c r="I57" s="64" t="s">
        <v>2637</v>
      </c>
      <c r="J57" s="64"/>
      <c r="K57" s="320"/>
    </row>
    <row r="58" spans="1:10" ht="15">
      <c r="A58" s="48"/>
      <c r="G58" s="320"/>
      <c r="H58" s="320"/>
      <c r="I58" s="320"/>
      <c r="J58" s="320"/>
    </row>
    <row r="59" spans="1:10" ht="15">
      <c r="A59" s="48"/>
      <c r="G59" s="320"/>
      <c r="H59" s="320"/>
      <c r="I59" s="320"/>
      <c r="J59" s="320"/>
    </row>
    <row r="60" spans="1:10" ht="15">
      <c r="A60" s="48"/>
      <c r="G60" s="320"/>
      <c r="H60" s="320"/>
      <c r="I60" s="320"/>
      <c r="J60" s="320"/>
    </row>
    <row r="61" spans="1:10" ht="15">
      <c r="A61" s="48"/>
      <c r="G61" s="320"/>
      <c r="H61" s="320"/>
      <c r="I61" s="320"/>
      <c r="J61" s="320"/>
    </row>
    <row r="62" spans="1:10" ht="16.5">
      <c r="A62" s="48"/>
      <c r="G62" s="54" t="s">
        <v>799</v>
      </c>
      <c r="H62" s="63"/>
      <c r="I62" s="63"/>
      <c r="J62" s="63"/>
    </row>
    <row r="63" ht="15">
      <c r="A63" s="48"/>
    </row>
    <row r="64" ht="15">
      <c r="A64" s="48"/>
    </row>
    <row r="65" ht="15">
      <c r="A65" s="48"/>
    </row>
    <row r="66" ht="15">
      <c r="A66" s="48"/>
    </row>
    <row r="67" ht="15">
      <c r="A67" s="48"/>
    </row>
    <row r="68" ht="15">
      <c r="A68" s="48"/>
    </row>
    <row r="69" ht="15">
      <c r="A69" s="48"/>
    </row>
    <row r="70" ht="15">
      <c r="A70" s="48"/>
    </row>
    <row r="71" ht="15">
      <c r="A71" s="48"/>
    </row>
    <row r="72" ht="15">
      <c r="A72" s="48"/>
    </row>
    <row r="73" ht="15">
      <c r="A73" s="48"/>
    </row>
    <row r="74" ht="15">
      <c r="A74" s="48"/>
    </row>
    <row r="75" ht="15">
      <c r="A75" s="48"/>
    </row>
    <row r="76" ht="15">
      <c r="A76" s="48"/>
    </row>
    <row r="77" ht="15">
      <c r="A77" s="48"/>
    </row>
    <row r="78" ht="15">
      <c r="A78" s="48"/>
    </row>
    <row r="79" ht="15">
      <c r="A79" s="48"/>
    </row>
    <row r="80" ht="15">
      <c r="A80" s="48"/>
    </row>
    <row r="81" ht="15">
      <c r="A81" s="48"/>
    </row>
    <row r="82" ht="15">
      <c r="A82" s="48"/>
    </row>
    <row r="83" ht="15">
      <c r="A83" s="48"/>
    </row>
    <row r="84" ht="15">
      <c r="A84" s="48"/>
    </row>
    <row r="85" ht="15">
      <c r="A85" s="48"/>
    </row>
    <row r="86" ht="15">
      <c r="A86" s="48"/>
    </row>
    <row r="87" ht="15">
      <c r="A87" s="48"/>
    </row>
    <row r="88" ht="15">
      <c r="A88" s="48"/>
    </row>
    <row r="89" ht="15">
      <c r="A89" s="48"/>
    </row>
    <row r="90" ht="15">
      <c r="A90" s="48"/>
    </row>
    <row r="91" ht="15">
      <c r="A91" s="48"/>
    </row>
    <row r="92" ht="15">
      <c r="A92" s="48"/>
    </row>
    <row r="93" ht="15">
      <c r="A93" s="48"/>
    </row>
    <row r="94" ht="15">
      <c r="A94" s="48"/>
    </row>
    <row r="95" ht="15">
      <c r="A95" s="48"/>
    </row>
    <row r="96" ht="15">
      <c r="A96" s="48"/>
    </row>
    <row r="97" ht="15">
      <c r="A97" s="48"/>
    </row>
    <row r="98" ht="15">
      <c r="A98" s="48"/>
    </row>
    <row r="99" ht="15">
      <c r="A99" s="48"/>
    </row>
    <row r="100" ht="15">
      <c r="A100" s="48"/>
    </row>
    <row r="101" ht="15">
      <c r="A101" s="48"/>
    </row>
    <row r="102" ht="15">
      <c r="A102" s="48"/>
    </row>
    <row r="103" ht="15">
      <c r="A103" s="48"/>
    </row>
    <row r="104" ht="15">
      <c r="A104" s="48"/>
    </row>
    <row r="105" ht="15">
      <c r="A105" s="48"/>
    </row>
    <row r="106" ht="15">
      <c r="A106" s="48"/>
    </row>
    <row r="107" ht="15">
      <c r="A107" s="48"/>
    </row>
    <row r="108" ht="15">
      <c r="A108" s="48"/>
    </row>
    <row r="109" ht="15">
      <c r="A109" s="48"/>
    </row>
    <row r="110" ht="15">
      <c r="A110" s="48"/>
    </row>
    <row r="111" ht="15">
      <c r="A111" s="48"/>
    </row>
    <row r="112" ht="15">
      <c r="A112" s="48"/>
    </row>
    <row r="113" ht="15">
      <c r="A113" s="48"/>
    </row>
    <row r="114" ht="15">
      <c r="A114" s="48"/>
    </row>
    <row r="115" ht="15">
      <c r="A115" s="48"/>
    </row>
    <row r="116" ht="15">
      <c r="A116" s="48"/>
    </row>
    <row r="117" ht="15">
      <c r="A117" s="48"/>
    </row>
    <row r="118" ht="15">
      <c r="A118" s="48"/>
    </row>
    <row r="119" ht="15">
      <c r="A119" s="48"/>
    </row>
    <row r="120" ht="15">
      <c r="A120" s="48"/>
    </row>
    <row r="121" ht="15">
      <c r="A121" s="48"/>
    </row>
    <row r="122" ht="15">
      <c r="A122" s="48"/>
    </row>
    <row r="123" ht="15">
      <c r="A123" s="48"/>
    </row>
    <row r="124" ht="15">
      <c r="A124" s="48"/>
    </row>
    <row r="125" ht="15">
      <c r="A125" s="48"/>
    </row>
    <row r="126" ht="15">
      <c r="A126" s="48"/>
    </row>
    <row r="127" ht="15">
      <c r="A127" s="48"/>
    </row>
    <row r="128" ht="15">
      <c r="A128" s="48"/>
    </row>
    <row r="129" ht="15">
      <c r="A129" s="48"/>
    </row>
    <row r="130" ht="15">
      <c r="A130" s="48"/>
    </row>
    <row r="131" ht="15">
      <c r="A131" s="48"/>
    </row>
    <row r="132" ht="15">
      <c r="A132" s="48"/>
    </row>
    <row r="133" ht="15">
      <c r="A133" s="48"/>
    </row>
    <row r="134" ht="15">
      <c r="A134" s="48"/>
    </row>
    <row r="135" ht="15">
      <c r="A135" s="48"/>
    </row>
    <row r="136" ht="15">
      <c r="A136" s="48"/>
    </row>
    <row r="137" ht="15">
      <c r="A137" s="48"/>
    </row>
    <row r="138" ht="15">
      <c r="A138" s="48"/>
    </row>
    <row r="139" ht="15">
      <c r="A139" s="48"/>
    </row>
    <row r="140" ht="15">
      <c r="A140" s="48"/>
    </row>
    <row r="141" ht="15">
      <c r="A141" s="48"/>
    </row>
    <row r="142" ht="15">
      <c r="A142" s="48"/>
    </row>
    <row r="143" ht="15">
      <c r="A143" s="48"/>
    </row>
    <row r="144" ht="15">
      <c r="A144" s="48"/>
    </row>
    <row r="145" ht="15">
      <c r="A145" s="48"/>
    </row>
    <row r="146" ht="15">
      <c r="A146" s="48"/>
    </row>
    <row r="147" ht="15">
      <c r="A147" s="48"/>
    </row>
    <row r="148" ht="15">
      <c r="A148" s="48"/>
    </row>
    <row r="149" ht="15">
      <c r="A149" s="48"/>
    </row>
    <row r="150" ht="15">
      <c r="A150" s="48"/>
    </row>
    <row r="151" ht="15">
      <c r="A151" s="48"/>
    </row>
    <row r="152" ht="15">
      <c r="A152" s="48"/>
    </row>
    <row r="153" ht="15">
      <c r="A153" s="48"/>
    </row>
    <row r="154" ht="15">
      <c r="A154" s="48"/>
    </row>
    <row r="155" ht="15">
      <c r="A155" s="48"/>
    </row>
    <row r="156" ht="15">
      <c r="A156" s="48"/>
    </row>
    <row r="157" ht="15">
      <c r="A157" s="48"/>
    </row>
    <row r="158" ht="15">
      <c r="A158" s="48"/>
    </row>
    <row r="159" ht="15">
      <c r="A159" s="48"/>
    </row>
    <row r="160" ht="15">
      <c r="A160" s="48"/>
    </row>
    <row r="161" ht="15">
      <c r="A161" s="48"/>
    </row>
    <row r="162" ht="15">
      <c r="A162" s="48"/>
    </row>
    <row r="163" ht="15">
      <c r="A163" s="48"/>
    </row>
    <row r="164" ht="15">
      <c r="A164" s="48"/>
    </row>
    <row r="165" ht="15">
      <c r="A165" s="48"/>
    </row>
    <row r="166" ht="15">
      <c r="A166" s="48"/>
    </row>
    <row r="167" ht="15">
      <c r="A167" s="48"/>
    </row>
    <row r="168" ht="15">
      <c r="A168" s="48"/>
    </row>
    <row r="169" ht="15">
      <c r="A169" s="48"/>
    </row>
    <row r="170" ht="15">
      <c r="A170" s="48"/>
    </row>
    <row r="171" ht="15">
      <c r="A171" s="48"/>
    </row>
    <row r="172" ht="15">
      <c r="A172" s="48"/>
    </row>
    <row r="173" ht="15">
      <c r="A173" s="48"/>
    </row>
    <row r="174" ht="15">
      <c r="A174" s="48"/>
    </row>
    <row r="175" ht="15">
      <c r="A175" s="48"/>
    </row>
    <row r="176" ht="15">
      <c r="A176" s="48"/>
    </row>
    <row r="177" ht="15">
      <c r="A177" s="48"/>
    </row>
    <row r="178" ht="15">
      <c r="A178" s="48"/>
    </row>
    <row r="179" ht="15">
      <c r="A179" s="48"/>
    </row>
    <row r="180" ht="15">
      <c r="A180" s="48"/>
    </row>
    <row r="181" ht="15">
      <c r="A181" s="48"/>
    </row>
    <row r="182" ht="15">
      <c r="A182" s="48"/>
    </row>
    <row r="183" ht="15">
      <c r="A183" s="48"/>
    </row>
    <row r="184" ht="15">
      <c r="A184" s="48"/>
    </row>
    <row r="185" ht="15">
      <c r="A185" s="48"/>
    </row>
    <row r="186" ht="15">
      <c r="A186" s="48"/>
    </row>
    <row r="187" ht="15">
      <c r="A187" s="48"/>
    </row>
    <row r="188" ht="15">
      <c r="A188" s="48"/>
    </row>
    <row r="189" ht="15">
      <c r="A189" s="48"/>
    </row>
    <row r="190" ht="15">
      <c r="A190" s="48"/>
    </row>
    <row r="191" ht="15">
      <c r="A191" s="48"/>
    </row>
    <row r="192" ht="15">
      <c r="A192" s="48"/>
    </row>
    <row r="193" ht="15">
      <c r="A193" s="48"/>
    </row>
    <row r="194" ht="15">
      <c r="A194" s="48"/>
    </row>
    <row r="195" ht="15">
      <c r="A195" s="48"/>
    </row>
  </sheetData>
  <sheetProtection/>
  <protectedRanges>
    <protectedRange sqref="G10:G48 G50:G51" name="Range2_3"/>
    <protectedRange sqref="G49" name="Range2_4"/>
  </protectedRange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2"/>
  <sheetViews>
    <sheetView workbookViewId="0" topLeftCell="A21">
      <selection activeCell="A1" sqref="A1:L42"/>
    </sheetView>
  </sheetViews>
  <sheetFormatPr defaultColWidth="9.140625" defaultRowHeight="12.75"/>
  <cols>
    <col min="1" max="1" width="5.28125" style="0" customWidth="1"/>
    <col min="2" max="2" width="10.421875" style="0" customWidth="1"/>
    <col min="3" max="3" width="15.8515625" style="0" customWidth="1"/>
    <col min="4" max="4" width="7.28125" style="0" customWidth="1"/>
    <col min="5" max="5" width="6.28125" style="0" customWidth="1"/>
    <col min="6" max="6" width="8.57421875" style="1" customWidth="1"/>
    <col min="7" max="7" width="6.7109375" style="1" hidden="1" customWidth="1"/>
    <col min="8" max="8" width="6.140625" style="0" customWidth="1"/>
    <col min="9" max="9" width="7.8515625" style="0" customWidth="1"/>
    <col min="10" max="10" width="8.57421875" style="0" customWidth="1"/>
    <col min="11" max="11" width="12.57421875" style="0" customWidth="1"/>
    <col min="12" max="12" width="9.00390625" style="0" customWidth="1"/>
  </cols>
  <sheetData>
    <row r="1" spans="1:11" ht="16.5">
      <c r="A1" s="55" t="s">
        <v>2623</v>
      </c>
      <c r="B1" s="55"/>
      <c r="C1" s="55"/>
      <c r="D1" s="55"/>
      <c r="E1" s="55"/>
      <c r="F1" s="55"/>
      <c r="G1" s="55"/>
      <c r="H1" s="55"/>
      <c r="I1" s="47"/>
      <c r="J1" s="55"/>
      <c r="K1" s="48"/>
    </row>
    <row r="2" spans="1:11" ht="18">
      <c r="A2" s="55" t="s">
        <v>2633</v>
      </c>
      <c r="B2" s="55"/>
      <c r="C2" s="55"/>
      <c r="D2" s="55"/>
      <c r="E2" s="55"/>
      <c r="F2" s="55"/>
      <c r="G2" s="55"/>
      <c r="H2" s="55"/>
      <c r="I2" s="47"/>
      <c r="J2" s="55"/>
      <c r="K2" s="48"/>
    </row>
    <row r="3" spans="1:10" ht="18">
      <c r="A3" s="49"/>
      <c r="B3" s="49"/>
      <c r="C3" s="49"/>
      <c r="D3" s="49"/>
      <c r="E3" s="49"/>
      <c r="F3" s="49"/>
      <c r="G3" s="49"/>
      <c r="H3" s="49"/>
      <c r="I3" s="50"/>
      <c r="J3" s="49"/>
    </row>
    <row r="4" spans="1:10" ht="18">
      <c r="A4" s="49"/>
      <c r="B4" s="49"/>
      <c r="C4" s="49"/>
      <c r="D4" s="49"/>
      <c r="E4" s="49"/>
      <c r="F4" s="49"/>
      <c r="G4" s="49"/>
      <c r="H4" s="49"/>
      <c r="I4" s="50"/>
      <c r="J4" s="49"/>
    </row>
    <row r="5" spans="1:10" ht="19.5">
      <c r="A5" s="49"/>
      <c r="B5" s="55" t="s">
        <v>2639</v>
      </c>
      <c r="C5" s="49"/>
      <c r="D5" s="51"/>
      <c r="E5" s="49"/>
      <c r="F5" s="49"/>
      <c r="G5" s="49"/>
      <c r="H5" s="49"/>
      <c r="I5" s="50"/>
      <c r="J5" s="49"/>
    </row>
    <row r="6" spans="1:11" ht="18">
      <c r="A6" s="49"/>
      <c r="B6" s="64" t="s">
        <v>2986</v>
      </c>
      <c r="C6" s="64"/>
      <c r="D6" s="64"/>
      <c r="E6" s="64"/>
      <c r="F6" s="64"/>
      <c r="G6" s="64"/>
      <c r="H6" s="64"/>
      <c r="I6" s="50"/>
      <c r="J6" s="64"/>
      <c r="K6" s="70"/>
    </row>
    <row r="7" spans="1:10" ht="18">
      <c r="A7" s="49"/>
      <c r="B7" s="52" t="s">
        <v>2632</v>
      </c>
      <c r="C7" s="53"/>
      <c r="D7" s="54"/>
      <c r="E7" s="49"/>
      <c r="F7" s="49"/>
      <c r="G7" s="49"/>
      <c r="H7" s="49"/>
      <c r="I7" s="50"/>
      <c r="J7" s="49"/>
    </row>
    <row r="8" spans="1:10" ht="18">
      <c r="A8" s="49"/>
      <c r="B8" s="52"/>
      <c r="C8" s="53"/>
      <c r="D8" s="54"/>
      <c r="E8" s="49"/>
      <c r="F8" s="49"/>
      <c r="G8" s="49"/>
      <c r="H8" s="49"/>
      <c r="I8" s="50"/>
      <c r="J8" s="49"/>
    </row>
    <row r="9" spans="1:12" s="69" customFormat="1" ht="14.25">
      <c r="A9" s="66" t="s">
        <v>2624</v>
      </c>
      <c r="B9" s="67" t="s">
        <v>2299</v>
      </c>
      <c r="C9" s="67" t="s">
        <v>2635</v>
      </c>
      <c r="D9" s="67" t="s">
        <v>2634</v>
      </c>
      <c r="E9" s="67" t="s">
        <v>2625</v>
      </c>
      <c r="F9" s="67" t="s">
        <v>2627</v>
      </c>
      <c r="G9" s="67" t="s">
        <v>2628</v>
      </c>
      <c r="H9" s="67" t="s">
        <v>2626</v>
      </c>
      <c r="I9" s="67" t="s">
        <v>2628</v>
      </c>
      <c r="J9" s="68" t="s">
        <v>2629</v>
      </c>
      <c r="K9" s="68" t="s">
        <v>2630</v>
      </c>
      <c r="L9" s="67" t="s">
        <v>2631</v>
      </c>
    </row>
    <row r="10" spans="1:12" ht="16.5" customHeight="1">
      <c r="A10" s="5">
        <v>1</v>
      </c>
      <c r="B10" s="6" t="s">
        <v>2186</v>
      </c>
      <c r="C10" s="6" t="s">
        <v>2187</v>
      </c>
      <c r="D10" s="6" t="s">
        <v>2188</v>
      </c>
      <c r="E10" s="5" t="s">
        <v>2189</v>
      </c>
      <c r="F10" s="7">
        <v>3.83333333333333</v>
      </c>
      <c r="G10" s="7">
        <v>8.56166666666667</v>
      </c>
      <c r="H10" s="5">
        <v>12</v>
      </c>
      <c r="I10" s="5" t="s">
        <v>2647</v>
      </c>
      <c r="J10" s="6">
        <v>350000</v>
      </c>
      <c r="K10" s="6">
        <f>J10*5</f>
        <v>1750000</v>
      </c>
      <c r="L10" s="6"/>
    </row>
    <row r="11" spans="1:12" ht="16.5" customHeight="1">
      <c r="A11" s="5">
        <v>2</v>
      </c>
      <c r="B11" s="6" t="s">
        <v>2822</v>
      </c>
      <c r="C11" s="6" t="s">
        <v>2292</v>
      </c>
      <c r="D11" s="6" t="s">
        <v>2891</v>
      </c>
      <c r="E11" s="5" t="s">
        <v>2820</v>
      </c>
      <c r="F11" s="7">
        <v>3.83333333333333</v>
      </c>
      <c r="G11" s="7">
        <v>8.90083333333333</v>
      </c>
      <c r="H11" s="5">
        <v>12</v>
      </c>
      <c r="I11" s="5" t="s">
        <v>2647</v>
      </c>
      <c r="J11" s="6">
        <v>350000</v>
      </c>
      <c r="K11" s="6">
        <f aca="true" t="shared" si="0" ref="K11:K32">J11*5</f>
        <v>1750000</v>
      </c>
      <c r="L11" s="6"/>
    </row>
    <row r="12" spans="1:12" ht="16.5" customHeight="1">
      <c r="A12" s="5">
        <v>3</v>
      </c>
      <c r="B12" s="6" t="s">
        <v>2823</v>
      </c>
      <c r="C12" s="6" t="s">
        <v>2824</v>
      </c>
      <c r="D12" s="6" t="s">
        <v>2913</v>
      </c>
      <c r="E12" s="5" t="s">
        <v>2820</v>
      </c>
      <c r="F12" s="7">
        <v>3.83333333333333</v>
      </c>
      <c r="G12" s="7">
        <v>8.815</v>
      </c>
      <c r="H12" s="5">
        <v>12</v>
      </c>
      <c r="I12" s="5" t="s">
        <v>2647</v>
      </c>
      <c r="J12" s="6">
        <v>350000</v>
      </c>
      <c r="K12" s="6">
        <f t="shared" si="0"/>
        <v>1750000</v>
      </c>
      <c r="L12" s="6"/>
    </row>
    <row r="13" spans="1:12" ht="16.5" customHeight="1">
      <c r="A13" s="5">
        <v>4</v>
      </c>
      <c r="B13" s="6" t="s">
        <v>2243</v>
      </c>
      <c r="C13" s="6" t="s">
        <v>2886</v>
      </c>
      <c r="D13" s="6" t="s">
        <v>2773</v>
      </c>
      <c r="E13" s="5" t="s">
        <v>2774</v>
      </c>
      <c r="F13" s="7">
        <v>3.75</v>
      </c>
      <c r="G13" s="7">
        <v>8.8475</v>
      </c>
      <c r="H13" s="5">
        <v>12</v>
      </c>
      <c r="I13" s="5" t="s">
        <v>2647</v>
      </c>
      <c r="J13" s="6">
        <v>350000</v>
      </c>
      <c r="K13" s="6">
        <f t="shared" si="0"/>
        <v>1750000</v>
      </c>
      <c r="L13" s="6"/>
    </row>
    <row r="14" spans="1:12" ht="16.5" customHeight="1">
      <c r="A14" s="5">
        <v>5</v>
      </c>
      <c r="B14" s="56" t="s">
        <v>2138</v>
      </c>
      <c r="C14" s="56" t="s">
        <v>2977</v>
      </c>
      <c r="D14" s="56" t="s">
        <v>2139</v>
      </c>
      <c r="E14" s="57" t="s">
        <v>2140</v>
      </c>
      <c r="F14" s="58">
        <v>3.66666666666667</v>
      </c>
      <c r="G14" s="58">
        <v>8.54666666666667</v>
      </c>
      <c r="H14" s="57">
        <v>12</v>
      </c>
      <c r="I14" s="57" t="s">
        <v>2647</v>
      </c>
      <c r="J14" s="6">
        <v>350000</v>
      </c>
      <c r="K14" s="6">
        <f t="shared" si="0"/>
        <v>1750000</v>
      </c>
      <c r="L14" s="6"/>
    </row>
    <row r="15" spans="1:12" ht="16.5" customHeight="1">
      <c r="A15" s="5">
        <v>6</v>
      </c>
      <c r="B15" s="6" t="s">
        <v>2819</v>
      </c>
      <c r="C15" s="6" t="s">
        <v>2904</v>
      </c>
      <c r="D15" s="6" t="s">
        <v>2280</v>
      </c>
      <c r="E15" s="5" t="s">
        <v>2820</v>
      </c>
      <c r="F15" s="7">
        <v>3.83333333333333</v>
      </c>
      <c r="G15" s="7">
        <v>8.64916666666667</v>
      </c>
      <c r="H15" s="5">
        <v>12</v>
      </c>
      <c r="I15" s="5" t="s">
        <v>2127</v>
      </c>
      <c r="J15" s="6">
        <v>320000</v>
      </c>
      <c r="K15" s="6">
        <f t="shared" si="0"/>
        <v>1600000</v>
      </c>
      <c r="L15" s="6"/>
    </row>
    <row r="16" spans="1:12" ht="16.5" customHeight="1">
      <c r="A16" s="5">
        <v>7</v>
      </c>
      <c r="B16" s="6" t="s">
        <v>2821</v>
      </c>
      <c r="C16" s="6" t="s">
        <v>2886</v>
      </c>
      <c r="D16" s="6" t="s">
        <v>2884</v>
      </c>
      <c r="E16" s="5" t="s">
        <v>2820</v>
      </c>
      <c r="F16" s="7">
        <v>3.83333333333333</v>
      </c>
      <c r="G16" s="7">
        <v>8.95833333333333</v>
      </c>
      <c r="H16" s="5">
        <v>12</v>
      </c>
      <c r="I16" s="5" t="s">
        <v>2127</v>
      </c>
      <c r="J16" s="6">
        <v>320000</v>
      </c>
      <c r="K16" s="6">
        <f t="shared" si="0"/>
        <v>1600000</v>
      </c>
      <c r="L16" s="6"/>
    </row>
    <row r="17" spans="1:12" ht="16.5" customHeight="1">
      <c r="A17" s="5">
        <v>8</v>
      </c>
      <c r="B17" s="6" t="s">
        <v>2825</v>
      </c>
      <c r="C17" s="6" t="s">
        <v>2674</v>
      </c>
      <c r="D17" s="6" t="s">
        <v>2916</v>
      </c>
      <c r="E17" s="5" t="s">
        <v>2820</v>
      </c>
      <c r="F17" s="7">
        <v>3.66666666666667</v>
      </c>
      <c r="G17" s="7">
        <v>8.62416666666667</v>
      </c>
      <c r="H17" s="5">
        <v>12</v>
      </c>
      <c r="I17" s="5" t="s">
        <v>2127</v>
      </c>
      <c r="J17" s="6">
        <v>320000</v>
      </c>
      <c r="K17" s="6">
        <f t="shared" si="0"/>
        <v>1600000</v>
      </c>
      <c r="L17" s="6"/>
    </row>
    <row r="18" spans="1:12" ht="16.5" customHeight="1">
      <c r="A18" s="5">
        <v>9</v>
      </c>
      <c r="B18" s="6" t="s">
        <v>2826</v>
      </c>
      <c r="C18" s="6" t="s">
        <v>2674</v>
      </c>
      <c r="D18" s="6" t="s">
        <v>2952</v>
      </c>
      <c r="E18" s="5" t="s">
        <v>2820</v>
      </c>
      <c r="F18" s="7">
        <v>3.66666666666667</v>
      </c>
      <c r="G18" s="7">
        <v>8.33583333333333</v>
      </c>
      <c r="H18" s="5">
        <v>12</v>
      </c>
      <c r="I18" s="5" t="s">
        <v>2127</v>
      </c>
      <c r="J18" s="6">
        <v>320000</v>
      </c>
      <c r="K18" s="6">
        <f t="shared" si="0"/>
        <v>1600000</v>
      </c>
      <c r="L18" s="6"/>
    </row>
    <row r="19" spans="1:12" ht="16.5" customHeight="1">
      <c r="A19" s="5">
        <v>10</v>
      </c>
      <c r="B19" s="6" t="s">
        <v>2190</v>
      </c>
      <c r="C19" s="6" t="s">
        <v>2682</v>
      </c>
      <c r="D19" s="6" t="s">
        <v>2191</v>
      </c>
      <c r="E19" s="5" t="s">
        <v>2189</v>
      </c>
      <c r="F19" s="7">
        <v>3.58333333333333</v>
      </c>
      <c r="G19" s="7">
        <v>8.6</v>
      </c>
      <c r="H19" s="5">
        <v>12</v>
      </c>
      <c r="I19" s="5" t="s">
        <v>2127</v>
      </c>
      <c r="J19" s="6">
        <v>320000</v>
      </c>
      <c r="K19" s="6">
        <f t="shared" si="0"/>
        <v>1600000</v>
      </c>
      <c r="L19" s="6"/>
    </row>
    <row r="20" spans="1:12" ht="16.5" customHeight="1">
      <c r="A20" s="5">
        <v>11</v>
      </c>
      <c r="B20" s="6" t="s">
        <v>2192</v>
      </c>
      <c r="C20" s="6" t="s">
        <v>2193</v>
      </c>
      <c r="D20" s="6" t="s">
        <v>2913</v>
      </c>
      <c r="E20" s="5" t="s">
        <v>2189</v>
      </c>
      <c r="F20" s="7">
        <v>3.58333333333333</v>
      </c>
      <c r="G20" s="7">
        <v>8.535</v>
      </c>
      <c r="H20" s="5">
        <v>12</v>
      </c>
      <c r="I20" s="5" t="s">
        <v>2127</v>
      </c>
      <c r="J20" s="6">
        <v>320000</v>
      </c>
      <c r="K20" s="6">
        <f t="shared" si="0"/>
        <v>1600000</v>
      </c>
      <c r="L20" s="6"/>
    </row>
    <row r="21" spans="1:12" ht="16.5" customHeight="1">
      <c r="A21" s="5">
        <v>12</v>
      </c>
      <c r="B21" s="6" t="s">
        <v>2194</v>
      </c>
      <c r="C21" s="6" t="s">
        <v>2195</v>
      </c>
      <c r="D21" s="6" t="s">
        <v>2973</v>
      </c>
      <c r="E21" s="5" t="s">
        <v>2189</v>
      </c>
      <c r="F21" s="7">
        <v>3.58333333333333</v>
      </c>
      <c r="G21" s="7">
        <v>8.50083333333333</v>
      </c>
      <c r="H21" s="5">
        <v>12</v>
      </c>
      <c r="I21" s="5" t="s">
        <v>2647</v>
      </c>
      <c r="J21" s="6">
        <v>320000</v>
      </c>
      <c r="K21" s="6">
        <f t="shared" si="0"/>
        <v>1600000</v>
      </c>
      <c r="L21" s="6"/>
    </row>
    <row r="22" spans="1:12" ht="16.5" customHeight="1">
      <c r="A22" s="5">
        <v>13</v>
      </c>
      <c r="B22" s="6" t="s">
        <v>2196</v>
      </c>
      <c r="C22" s="6" t="s">
        <v>2256</v>
      </c>
      <c r="D22" s="6" t="s">
        <v>2927</v>
      </c>
      <c r="E22" s="5" t="s">
        <v>2189</v>
      </c>
      <c r="F22" s="7">
        <v>3.58333333333333</v>
      </c>
      <c r="G22" s="7">
        <v>8.48666666666667</v>
      </c>
      <c r="H22" s="5">
        <v>12</v>
      </c>
      <c r="I22" s="5" t="s">
        <v>2127</v>
      </c>
      <c r="J22" s="6">
        <v>320000</v>
      </c>
      <c r="K22" s="6">
        <f t="shared" si="0"/>
        <v>1600000</v>
      </c>
      <c r="L22" s="6"/>
    </row>
    <row r="23" spans="1:12" ht="16.5" customHeight="1">
      <c r="A23" s="5">
        <v>14</v>
      </c>
      <c r="B23" s="6" t="s">
        <v>2775</v>
      </c>
      <c r="C23" s="6" t="s">
        <v>2922</v>
      </c>
      <c r="D23" s="6" t="s">
        <v>2271</v>
      </c>
      <c r="E23" s="5" t="s">
        <v>2774</v>
      </c>
      <c r="F23" s="7">
        <v>3.58333333333333</v>
      </c>
      <c r="G23" s="7">
        <v>8.59</v>
      </c>
      <c r="H23" s="5">
        <v>12</v>
      </c>
      <c r="I23" s="5" t="s">
        <v>2127</v>
      </c>
      <c r="J23" s="6">
        <v>320000</v>
      </c>
      <c r="K23" s="6">
        <f t="shared" si="0"/>
        <v>1600000</v>
      </c>
      <c r="L23" s="6"/>
    </row>
    <row r="24" spans="1:12" ht="16.5" customHeight="1">
      <c r="A24" s="5">
        <v>15</v>
      </c>
      <c r="B24" s="6" t="s">
        <v>2197</v>
      </c>
      <c r="C24" s="6" t="s">
        <v>2198</v>
      </c>
      <c r="D24" s="6" t="s">
        <v>2943</v>
      </c>
      <c r="E24" s="5" t="s">
        <v>2189</v>
      </c>
      <c r="F24" s="7">
        <v>3.41666666666667</v>
      </c>
      <c r="G24" s="7">
        <v>8.11416666666667</v>
      </c>
      <c r="H24" s="5">
        <v>12</v>
      </c>
      <c r="I24" s="5" t="s">
        <v>2647</v>
      </c>
      <c r="J24" s="6">
        <v>320000</v>
      </c>
      <c r="K24" s="6">
        <f t="shared" si="0"/>
        <v>1600000</v>
      </c>
      <c r="L24" s="6"/>
    </row>
    <row r="25" spans="1:12" ht="16.5" customHeight="1">
      <c r="A25" s="5">
        <v>16</v>
      </c>
      <c r="B25" s="6" t="s">
        <v>2776</v>
      </c>
      <c r="C25" s="6" t="s">
        <v>2728</v>
      </c>
      <c r="D25" s="6" t="s">
        <v>2665</v>
      </c>
      <c r="E25" s="5" t="s">
        <v>2774</v>
      </c>
      <c r="F25" s="7">
        <v>3.41666666666667</v>
      </c>
      <c r="G25" s="7">
        <v>8.5425</v>
      </c>
      <c r="H25" s="5">
        <v>12</v>
      </c>
      <c r="I25" s="5" t="s">
        <v>2127</v>
      </c>
      <c r="J25" s="6">
        <v>320000</v>
      </c>
      <c r="K25" s="6">
        <f t="shared" si="0"/>
        <v>1600000</v>
      </c>
      <c r="L25" s="6"/>
    </row>
    <row r="26" spans="1:12" ht="16.5" customHeight="1">
      <c r="A26" s="5">
        <v>17</v>
      </c>
      <c r="B26" s="6" t="s">
        <v>2731</v>
      </c>
      <c r="C26" s="6" t="s">
        <v>2732</v>
      </c>
      <c r="D26" s="6" t="s">
        <v>2312</v>
      </c>
      <c r="E26" s="5" t="s">
        <v>2730</v>
      </c>
      <c r="F26" s="7">
        <v>3.41666666666667</v>
      </c>
      <c r="G26" s="7">
        <v>8.17</v>
      </c>
      <c r="H26" s="5">
        <v>12</v>
      </c>
      <c r="I26" s="5" t="s">
        <v>2127</v>
      </c>
      <c r="J26" s="6">
        <v>320000</v>
      </c>
      <c r="K26" s="6">
        <f t="shared" si="0"/>
        <v>1600000</v>
      </c>
      <c r="L26" s="6"/>
    </row>
    <row r="27" spans="1:12" ht="16.5" customHeight="1">
      <c r="A27" s="5">
        <v>18</v>
      </c>
      <c r="B27" s="6" t="s">
        <v>2141</v>
      </c>
      <c r="C27" s="6" t="s">
        <v>2142</v>
      </c>
      <c r="D27" s="6" t="s">
        <v>2403</v>
      </c>
      <c r="E27" s="5" t="s">
        <v>2140</v>
      </c>
      <c r="F27" s="7">
        <v>3.41666666666667</v>
      </c>
      <c r="G27" s="7">
        <v>8.10583333333333</v>
      </c>
      <c r="H27" s="5">
        <v>12</v>
      </c>
      <c r="I27" s="5" t="s">
        <v>2127</v>
      </c>
      <c r="J27" s="6">
        <v>320000</v>
      </c>
      <c r="K27" s="6">
        <f t="shared" si="0"/>
        <v>1600000</v>
      </c>
      <c r="L27" s="6"/>
    </row>
    <row r="28" spans="1:12" ht="16.5" customHeight="1">
      <c r="A28" s="5">
        <v>19</v>
      </c>
      <c r="B28" s="6" t="s">
        <v>2777</v>
      </c>
      <c r="C28" s="6" t="s">
        <v>2369</v>
      </c>
      <c r="D28" s="6" t="s">
        <v>2778</v>
      </c>
      <c r="E28" s="5" t="s">
        <v>2774</v>
      </c>
      <c r="F28" s="7">
        <v>3.41666666666667</v>
      </c>
      <c r="G28" s="7">
        <v>8.3925</v>
      </c>
      <c r="H28" s="5">
        <v>12</v>
      </c>
      <c r="I28" s="5" t="s">
        <v>2127</v>
      </c>
      <c r="J28" s="6">
        <v>320000</v>
      </c>
      <c r="K28" s="6">
        <f t="shared" si="0"/>
        <v>1600000</v>
      </c>
      <c r="L28" s="6"/>
    </row>
    <row r="29" spans="1:12" ht="16.5" customHeight="1">
      <c r="A29" s="5">
        <v>20</v>
      </c>
      <c r="B29" s="6" t="s">
        <v>2779</v>
      </c>
      <c r="C29" s="6" t="s">
        <v>2263</v>
      </c>
      <c r="D29" s="6" t="s">
        <v>2720</v>
      </c>
      <c r="E29" s="5" t="s">
        <v>2774</v>
      </c>
      <c r="F29" s="7">
        <v>3.41666666666667</v>
      </c>
      <c r="G29" s="7">
        <v>8.39666666666667</v>
      </c>
      <c r="H29" s="5">
        <v>12</v>
      </c>
      <c r="I29" s="5" t="s">
        <v>2127</v>
      </c>
      <c r="J29" s="6">
        <v>320000</v>
      </c>
      <c r="K29" s="6">
        <f t="shared" si="0"/>
        <v>1600000</v>
      </c>
      <c r="L29" s="6"/>
    </row>
    <row r="30" spans="1:12" ht="16.5" customHeight="1">
      <c r="A30" s="5">
        <v>21</v>
      </c>
      <c r="B30" s="8" t="s">
        <v>2782</v>
      </c>
      <c r="C30" s="8" t="s">
        <v>2448</v>
      </c>
      <c r="D30" s="8" t="s">
        <v>2942</v>
      </c>
      <c r="E30" s="9" t="s">
        <v>2774</v>
      </c>
      <c r="F30" s="10">
        <v>3.41666666666667</v>
      </c>
      <c r="G30" s="10">
        <v>8.25666666666667</v>
      </c>
      <c r="H30" s="9">
        <v>12</v>
      </c>
      <c r="I30" s="9" t="s">
        <v>2127</v>
      </c>
      <c r="J30" s="6">
        <v>320000</v>
      </c>
      <c r="K30" s="6">
        <f t="shared" si="0"/>
        <v>1600000</v>
      </c>
      <c r="L30" s="6"/>
    </row>
    <row r="31" spans="1:12" ht="16.5" customHeight="1">
      <c r="A31" s="5">
        <v>22</v>
      </c>
      <c r="B31" s="8" t="s">
        <v>2780</v>
      </c>
      <c r="C31" s="8" t="s">
        <v>2781</v>
      </c>
      <c r="D31" s="8" t="s">
        <v>2896</v>
      </c>
      <c r="E31" s="9" t="s">
        <v>2774</v>
      </c>
      <c r="F31" s="10">
        <v>3.41666666666667</v>
      </c>
      <c r="G31" s="10">
        <v>8.15083333333333</v>
      </c>
      <c r="H31" s="9">
        <v>12</v>
      </c>
      <c r="I31" s="9" t="s">
        <v>2127</v>
      </c>
      <c r="J31" s="6">
        <v>320000</v>
      </c>
      <c r="K31" s="6">
        <f t="shared" si="0"/>
        <v>1600000</v>
      </c>
      <c r="L31" s="6"/>
    </row>
    <row r="32" spans="1:12" ht="16.5" customHeight="1">
      <c r="A32" s="84">
        <v>23</v>
      </c>
      <c r="B32" s="60" t="s">
        <v>2827</v>
      </c>
      <c r="C32" s="60" t="s">
        <v>2941</v>
      </c>
      <c r="D32" s="60" t="s">
        <v>2916</v>
      </c>
      <c r="E32" s="59" t="s">
        <v>2820</v>
      </c>
      <c r="F32" s="61">
        <v>3.58333333333333</v>
      </c>
      <c r="G32" s="61">
        <v>8.50583333333333</v>
      </c>
      <c r="H32" s="59">
        <v>12</v>
      </c>
      <c r="I32" s="59" t="s">
        <v>2648</v>
      </c>
      <c r="J32" s="12">
        <v>290000</v>
      </c>
      <c r="K32" s="12">
        <f t="shared" si="0"/>
        <v>1450000</v>
      </c>
      <c r="L32" s="12"/>
    </row>
    <row r="33" spans="1:11" ht="16.5" customHeight="1">
      <c r="A33" s="45"/>
      <c r="B33" s="29"/>
      <c r="C33" s="29"/>
      <c r="D33" s="29"/>
      <c r="E33" s="45"/>
      <c r="F33" s="46"/>
      <c r="G33" s="46"/>
      <c r="H33" s="45"/>
      <c r="I33" s="45"/>
      <c r="J33" s="29"/>
      <c r="K33" s="62">
        <f>SUM(K10:K32)</f>
        <v>37400000</v>
      </c>
    </row>
    <row r="34" spans="1:11" ht="16.5" customHeight="1">
      <c r="A34" s="45"/>
      <c r="B34" s="29"/>
      <c r="C34" s="29"/>
      <c r="D34" s="29"/>
      <c r="E34" s="45"/>
      <c r="F34" s="46"/>
      <c r="G34" s="46"/>
      <c r="H34" s="45"/>
      <c r="I34" s="45"/>
      <c r="J34" s="29"/>
      <c r="K34" s="62"/>
    </row>
    <row r="35" spans="1:11" ht="16.5" customHeight="1">
      <c r="A35" s="45"/>
      <c r="B35" s="29"/>
      <c r="C35" s="29"/>
      <c r="D35" s="29"/>
      <c r="E35" s="45"/>
      <c r="F35" s="46"/>
      <c r="G35" s="46"/>
      <c r="H35" s="63"/>
      <c r="I35" s="64" t="s">
        <v>2636</v>
      </c>
      <c r="J35" s="64"/>
      <c r="K35" s="64"/>
    </row>
    <row r="36" spans="1:11" ht="16.5" customHeight="1">
      <c r="A36" s="37"/>
      <c r="B36" s="38"/>
      <c r="C36" s="38"/>
      <c r="D36" s="38"/>
      <c r="E36" s="37"/>
      <c r="F36" s="39"/>
      <c r="G36" s="44"/>
      <c r="H36" s="63"/>
      <c r="I36" s="64" t="s">
        <v>2637</v>
      </c>
      <c r="J36" s="64"/>
      <c r="K36" s="64"/>
    </row>
    <row r="37" spans="1:11" ht="16.5" customHeight="1">
      <c r="A37" s="37"/>
      <c r="B37" s="38"/>
      <c r="C37" s="38"/>
      <c r="D37" s="38"/>
      <c r="E37" s="37"/>
      <c r="F37" s="39"/>
      <c r="G37" s="39"/>
      <c r="H37" s="63"/>
      <c r="I37" s="63"/>
      <c r="J37" s="63"/>
      <c r="K37" s="65"/>
    </row>
    <row r="38" spans="1:11" ht="16.5" customHeight="1" hidden="1">
      <c r="A38" s="37"/>
      <c r="B38" s="38"/>
      <c r="C38" s="38"/>
      <c r="D38" s="38"/>
      <c r="E38" s="37"/>
      <c r="F38" s="39"/>
      <c r="G38" s="39"/>
      <c r="H38" s="63"/>
      <c r="I38" s="63"/>
      <c r="J38" s="63"/>
      <c r="K38" s="65"/>
    </row>
    <row r="39" spans="1:11" ht="16.5" customHeight="1">
      <c r="A39" s="37"/>
      <c r="B39" s="38"/>
      <c r="C39" s="38"/>
      <c r="D39" s="38"/>
      <c r="E39" s="37"/>
      <c r="F39" s="39"/>
      <c r="G39" s="39"/>
      <c r="H39" s="63"/>
      <c r="I39" s="63"/>
      <c r="J39" s="63"/>
      <c r="K39" s="65"/>
    </row>
    <row r="40" spans="1:11" ht="16.5" customHeight="1">
      <c r="A40" s="40"/>
      <c r="B40" s="34"/>
      <c r="C40" s="34"/>
      <c r="D40" s="34"/>
      <c r="E40" s="33"/>
      <c r="F40" s="41"/>
      <c r="G40" s="42"/>
      <c r="H40" s="63"/>
      <c r="I40" s="63"/>
      <c r="J40" s="63"/>
      <c r="K40" s="65"/>
    </row>
    <row r="41" spans="1:11" ht="16.5" customHeight="1">
      <c r="A41" s="40"/>
      <c r="B41" s="34"/>
      <c r="C41" s="34"/>
      <c r="D41" s="34"/>
      <c r="E41" s="33"/>
      <c r="F41" s="41"/>
      <c r="G41" s="42"/>
      <c r="H41" s="63"/>
      <c r="I41" s="63"/>
      <c r="J41" s="63"/>
      <c r="K41" s="65"/>
    </row>
    <row r="42" spans="1:11" ht="16.5" customHeight="1">
      <c r="A42" s="40"/>
      <c r="B42" s="34"/>
      <c r="C42" s="34"/>
      <c r="D42" s="34"/>
      <c r="E42" s="33"/>
      <c r="F42" s="41"/>
      <c r="G42" s="42"/>
      <c r="H42" s="54" t="s">
        <v>2985</v>
      </c>
      <c r="I42" s="63"/>
      <c r="J42" s="63"/>
      <c r="K42" s="65"/>
    </row>
    <row r="43" spans="1:10" ht="16.5" customHeight="1">
      <c r="A43" s="40"/>
      <c r="B43" s="34"/>
      <c r="C43" s="34"/>
      <c r="D43" s="34"/>
      <c r="E43" s="33"/>
      <c r="F43" s="41"/>
      <c r="G43" s="42"/>
      <c r="H43" s="43"/>
      <c r="I43" s="43"/>
      <c r="J43" s="34"/>
    </row>
    <row r="44" spans="1:10" ht="16.5" customHeight="1">
      <c r="A44" s="40"/>
      <c r="B44" s="34"/>
      <c r="C44" s="34"/>
      <c r="D44" s="34"/>
      <c r="E44" s="33"/>
      <c r="F44" s="41"/>
      <c r="G44" s="42"/>
      <c r="H44" s="43"/>
      <c r="I44" s="43"/>
      <c r="J44" s="34"/>
    </row>
    <row r="45" spans="1:10" ht="16.5" customHeight="1">
      <c r="A45" s="40"/>
      <c r="B45" s="34"/>
      <c r="C45" s="34"/>
      <c r="D45" s="34"/>
      <c r="E45" s="33"/>
      <c r="F45" s="41"/>
      <c r="G45" s="42"/>
      <c r="H45" s="43"/>
      <c r="I45" s="43"/>
      <c r="J45" s="34"/>
    </row>
    <row r="46" spans="1:10" ht="16.5" customHeight="1">
      <c r="A46" s="40"/>
      <c r="B46" s="34"/>
      <c r="C46" s="34"/>
      <c r="D46" s="34"/>
      <c r="E46" s="33"/>
      <c r="F46" s="41"/>
      <c r="G46" s="42"/>
      <c r="H46" s="43"/>
      <c r="I46" s="43"/>
      <c r="J46" s="34"/>
    </row>
    <row r="47" spans="1:10" ht="16.5" customHeight="1">
      <c r="A47" s="40"/>
      <c r="B47" s="34"/>
      <c r="C47" s="34"/>
      <c r="D47" s="34"/>
      <c r="E47" s="33"/>
      <c r="F47" s="41"/>
      <c r="G47" s="42"/>
      <c r="H47" s="43"/>
      <c r="I47" s="43"/>
      <c r="J47" s="34"/>
    </row>
    <row r="48" spans="1:10" ht="16.5" customHeight="1">
      <c r="A48" s="40"/>
      <c r="B48" s="34"/>
      <c r="C48" s="34"/>
      <c r="D48" s="34"/>
      <c r="E48" s="33"/>
      <c r="F48" s="41"/>
      <c r="G48" s="42"/>
      <c r="H48" s="43"/>
      <c r="I48" s="43"/>
      <c r="J48" s="34"/>
    </row>
    <row r="49" spans="1:10" ht="16.5" customHeight="1">
      <c r="A49" s="40"/>
      <c r="B49" s="34"/>
      <c r="C49" s="34"/>
      <c r="D49" s="34"/>
      <c r="E49" s="33"/>
      <c r="F49" s="41"/>
      <c r="G49" s="42"/>
      <c r="H49" s="43"/>
      <c r="I49" s="43"/>
      <c r="J49" s="34"/>
    </row>
    <row r="50" spans="1:10" ht="16.5" customHeight="1">
      <c r="A50" s="40"/>
      <c r="B50" s="34"/>
      <c r="C50" s="34"/>
      <c r="D50" s="34"/>
      <c r="E50" s="33"/>
      <c r="F50" s="41"/>
      <c r="G50" s="42"/>
      <c r="H50" s="43"/>
      <c r="I50" s="43"/>
      <c r="J50" s="34"/>
    </row>
    <row r="51" spans="1:10" ht="16.5" customHeight="1">
      <c r="A51" s="40"/>
      <c r="B51" s="34"/>
      <c r="C51" s="34"/>
      <c r="D51" s="34"/>
      <c r="E51" s="33"/>
      <c r="F51" s="41"/>
      <c r="G51" s="42"/>
      <c r="H51" s="43"/>
      <c r="I51" s="43"/>
      <c r="J51" s="34"/>
    </row>
    <row r="52" spans="1:10" ht="16.5" customHeight="1">
      <c r="A52" s="40"/>
      <c r="B52" s="34"/>
      <c r="C52" s="34"/>
      <c r="D52" s="34"/>
      <c r="E52" s="33"/>
      <c r="F52" s="41"/>
      <c r="G52" s="42"/>
      <c r="H52" s="43"/>
      <c r="I52" s="43"/>
      <c r="J52" s="34"/>
    </row>
    <row r="53" spans="1:10" ht="16.5" customHeight="1">
      <c r="A53" s="40"/>
      <c r="B53" s="34"/>
      <c r="C53" s="34"/>
      <c r="D53" s="34"/>
      <c r="E53" s="33"/>
      <c r="F53" s="41"/>
      <c r="G53" s="42"/>
      <c r="H53" s="43"/>
      <c r="I53" s="43"/>
      <c r="J53" s="34"/>
    </row>
    <row r="54" spans="1:10" ht="16.5" customHeight="1">
      <c r="A54" s="40"/>
      <c r="B54" s="34"/>
      <c r="C54" s="34"/>
      <c r="D54" s="34"/>
      <c r="E54" s="33"/>
      <c r="F54" s="41"/>
      <c r="G54" s="42"/>
      <c r="H54" s="43"/>
      <c r="I54" s="43"/>
      <c r="J54" s="34"/>
    </row>
    <row r="55" spans="1:10" ht="16.5" customHeight="1">
      <c r="A55" s="40"/>
      <c r="B55" s="34"/>
      <c r="C55" s="34"/>
      <c r="D55" s="34"/>
      <c r="E55" s="33"/>
      <c r="F55" s="41"/>
      <c r="G55" s="42"/>
      <c r="H55" s="43"/>
      <c r="I55" s="43"/>
      <c r="J55" s="34"/>
    </row>
    <row r="56" spans="1:10" ht="16.5" customHeight="1">
      <c r="A56" s="40"/>
      <c r="B56" s="34"/>
      <c r="C56" s="34"/>
      <c r="D56" s="34"/>
      <c r="E56" s="33"/>
      <c r="F56" s="41"/>
      <c r="G56" s="42"/>
      <c r="H56" s="43"/>
      <c r="I56" s="43"/>
      <c r="J56" s="34"/>
    </row>
    <row r="57" spans="1:10" ht="16.5" customHeight="1">
      <c r="A57" s="40"/>
      <c r="B57" s="34"/>
      <c r="C57" s="34"/>
      <c r="D57" s="34"/>
      <c r="E57" s="33"/>
      <c r="F57" s="41"/>
      <c r="G57" s="42"/>
      <c r="H57" s="43"/>
      <c r="I57" s="43"/>
      <c r="J57" s="34"/>
    </row>
    <row r="58" spans="1:10" ht="16.5" customHeight="1">
      <c r="A58" s="40"/>
      <c r="B58" s="34"/>
      <c r="C58" s="34"/>
      <c r="D58" s="34"/>
      <c r="E58" s="33"/>
      <c r="F58" s="41"/>
      <c r="G58" s="42"/>
      <c r="H58" s="43"/>
      <c r="I58" s="43"/>
      <c r="J58" s="34"/>
    </row>
    <row r="59" spans="1:10" ht="16.5" customHeight="1">
      <c r="A59" s="40"/>
      <c r="B59" s="34"/>
      <c r="C59" s="34"/>
      <c r="D59" s="34"/>
      <c r="E59" s="33"/>
      <c r="F59" s="41"/>
      <c r="G59" s="42"/>
      <c r="H59" s="43"/>
      <c r="I59" s="43"/>
      <c r="J59" s="34"/>
    </row>
    <row r="60" spans="1:10" ht="16.5" customHeight="1">
      <c r="A60" s="40"/>
      <c r="B60" s="34"/>
      <c r="C60" s="34"/>
      <c r="D60" s="34"/>
      <c r="E60" s="33"/>
      <c r="F60" s="41"/>
      <c r="G60" s="42"/>
      <c r="H60" s="43"/>
      <c r="I60" s="43"/>
      <c r="J60" s="34"/>
    </row>
    <row r="61" spans="1:10" ht="16.5" customHeight="1">
      <c r="A61" s="40"/>
      <c r="B61" s="34"/>
      <c r="C61" s="34"/>
      <c r="D61" s="34"/>
      <c r="E61" s="33"/>
      <c r="F61" s="41"/>
      <c r="G61" s="42"/>
      <c r="H61" s="43"/>
      <c r="I61" s="43"/>
      <c r="J61" s="34"/>
    </row>
    <row r="62" spans="1:10" ht="16.5" customHeight="1">
      <c r="A62" s="40"/>
      <c r="B62" s="34"/>
      <c r="C62" s="34"/>
      <c r="D62" s="34"/>
      <c r="E62" s="33"/>
      <c r="F62" s="41"/>
      <c r="G62" s="42"/>
      <c r="H62" s="43"/>
      <c r="I62" s="43"/>
      <c r="J62" s="34"/>
    </row>
    <row r="63" spans="1:10" ht="16.5" customHeight="1">
      <c r="A63" s="40"/>
      <c r="B63" s="34"/>
      <c r="C63" s="34"/>
      <c r="D63" s="34"/>
      <c r="E63" s="33"/>
      <c r="F63" s="41"/>
      <c r="G63" s="42"/>
      <c r="H63" s="43"/>
      <c r="I63" s="43"/>
      <c r="J63" s="34"/>
    </row>
    <row r="64" spans="1:10" ht="16.5" customHeight="1">
      <c r="A64" s="9"/>
      <c r="B64" s="8"/>
      <c r="C64" s="8"/>
      <c r="D64" s="8"/>
      <c r="E64" s="9"/>
      <c r="F64" s="10"/>
      <c r="G64" s="10"/>
      <c r="H64" s="9"/>
      <c r="I64" s="9"/>
      <c r="J64" s="8"/>
    </row>
    <row r="65" spans="1:10" ht="16.5" customHeight="1">
      <c r="A65" s="9"/>
      <c r="B65" s="8"/>
      <c r="C65" s="8"/>
      <c r="D65" s="8"/>
      <c r="E65" s="9"/>
      <c r="F65" s="10"/>
      <c r="G65" s="10"/>
      <c r="H65" s="9"/>
      <c r="I65" s="9"/>
      <c r="J65" s="8"/>
    </row>
    <row r="66" spans="1:10" ht="16.5" customHeight="1">
      <c r="A66" s="9"/>
      <c r="B66" s="8"/>
      <c r="C66" s="8"/>
      <c r="D66" s="8"/>
      <c r="E66" s="9"/>
      <c r="F66" s="10"/>
      <c r="G66" s="10"/>
      <c r="H66" s="9"/>
      <c r="I66" s="9"/>
      <c r="J66" s="8"/>
    </row>
    <row r="67" spans="1:10" ht="16.5" customHeight="1">
      <c r="A67" s="9"/>
      <c r="B67" s="8"/>
      <c r="C67" s="8"/>
      <c r="D67" s="8"/>
      <c r="E67" s="9"/>
      <c r="F67" s="10"/>
      <c r="G67" s="10"/>
      <c r="H67" s="9"/>
      <c r="I67" s="9"/>
      <c r="J67" s="8"/>
    </row>
    <row r="68" spans="1:10" ht="16.5" customHeight="1">
      <c r="A68" s="9"/>
      <c r="B68" s="8"/>
      <c r="C68" s="8"/>
      <c r="D68" s="8"/>
      <c r="E68" s="9"/>
      <c r="F68" s="10"/>
      <c r="G68" s="10"/>
      <c r="H68" s="9"/>
      <c r="I68" s="9"/>
      <c r="J68" s="8"/>
    </row>
    <row r="69" spans="1:10" ht="16.5" customHeight="1">
      <c r="A69" s="9"/>
      <c r="B69" s="8"/>
      <c r="C69" s="8"/>
      <c r="D69" s="8"/>
      <c r="E69" s="9"/>
      <c r="F69" s="10"/>
      <c r="G69" s="10"/>
      <c r="H69" s="9"/>
      <c r="I69" s="9"/>
      <c r="J69" s="8"/>
    </row>
    <row r="70" spans="1:10" ht="16.5" customHeight="1">
      <c r="A70" s="9"/>
      <c r="B70" s="8"/>
      <c r="C70" s="8"/>
      <c r="D70" s="8"/>
      <c r="E70" s="9"/>
      <c r="F70" s="10"/>
      <c r="G70" s="10"/>
      <c r="H70" s="9"/>
      <c r="I70" s="9"/>
      <c r="J70" s="8"/>
    </row>
    <row r="71" spans="1:10" ht="16.5" customHeight="1">
      <c r="A71" s="9"/>
      <c r="B71" s="8"/>
      <c r="C71" s="8"/>
      <c r="D71" s="8"/>
      <c r="E71" s="9"/>
      <c r="F71" s="10"/>
      <c r="G71" s="10"/>
      <c r="H71" s="9"/>
      <c r="I71" s="9"/>
      <c r="J71" s="8"/>
    </row>
    <row r="72" spans="1:10" ht="16.5" customHeight="1">
      <c r="A72" s="9"/>
      <c r="B72" s="8"/>
      <c r="C72" s="8"/>
      <c r="D72" s="8"/>
      <c r="E72" s="9"/>
      <c r="F72" s="10"/>
      <c r="G72" s="10"/>
      <c r="H72" s="9"/>
      <c r="I72" s="9"/>
      <c r="J72" s="8"/>
    </row>
    <row r="73" spans="1:10" ht="16.5" customHeight="1">
      <c r="A73" s="9"/>
      <c r="B73" s="8"/>
      <c r="C73" s="8"/>
      <c r="D73" s="8"/>
      <c r="E73" s="9"/>
      <c r="F73" s="10"/>
      <c r="G73" s="10"/>
      <c r="H73" s="9"/>
      <c r="I73" s="9"/>
      <c r="J73" s="8"/>
    </row>
    <row r="74" spans="1:10" ht="16.5" customHeight="1">
      <c r="A74" s="9"/>
      <c r="B74" s="8"/>
      <c r="C74" s="8"/>
      <c r="D74" s="8"/>
      <c r="E74" s="9"/>
      <c r="F74" s="10"/>
      <c r="G74" s="10"/>
      <c r="H74" s="9"/>
      <c r="I74" s="9"/>
      <c r="J74" s="8"/>
    </row>
    <row r="75" spans="1:10" ht="16.5" customHeight="1">
      <c r="A75" s="9"/>
      <c r="B75" s="8"/>
      <c r="C75" s="8"/>
      <c r="D75" s="8"/>
      <c r="E75" s="9"/>
      <c r="F75" s="10"/>
      <c r="G75" s="10"/>
      <c r="H75" s="9"/>
      <c r="I75" s="9"/>
      <c r="J75" s="8"/>
    </row>
    <row r="76" spans="1:10" ht="16.5" customHeight="1">
      <c r="A76" s="9"/>
      <c r="B76" s="8"/>
      <c r="C76" s="8"/>
      <c r="D76" s="8"/>
      <c r="E76" s="9"/>
      <c r="F76" s="10"/>
      <c r="G76" s="10"/>
      <c r="H76" s="9"/>
      <c r="I76" s="9"/>
      <c r="J76" s="8"/>
    </row>
    <row r="77" spans="1:10" ht="16.5" customHeight="1">
      <c r="A77" s="9"/>
      <c r="B77" s="8"/>
      <c r="C77" s="8"/>
      <c r="D77" s="8"/>
      <c r="E77" s="9"/>
      <c r="F77" s="10"/>
      <c r="G77" s="10"/>
      <c r="H77" s="9"/>
      <c r="I77" s="9"/>
      <c r="J77" s="8"/>
    </row>
    <row r="78" spans="1:10" ht="16.5" customHeight="1">
      <c r="A78" s="9"/>
      <c r="B78" s="8"/>
      <c r="C78" s="8"/>
      <c r="D78" s="8"/>
      <c r="E78" s="9"/>
      <c r="F78" s="10"/>
      <c r="G78" s="10"/>
      <c r="H78" s="9"/>
      <c r="I78" s="9"/>
      <c r="J78" s="8"/>
    </row>
    <row r="79" spans="1:10" ht="16.5" customHeight="1">
      <c r="A79" s="9"/>
      <c r="B79" s="8"/>
      <c r="C79" s="8"/>
      <c r="D79" s="8"/>
      <c r="E79" s="9"/>
      <c r="F79" s="10"/>
      <c r="G79" s="10"/>
      <c r="H79" s="9"/>
      <c r="I79" s="9"/>
      <c r="J79" s="8"/>
    </row>
    <row r="80" spans="1:10" ht="16.5" customHeight="1">
      <c r="A80" s="9"/>
      <c r="B80" s="8"/>
      <c r="C80" s="8"/>
      <c r="D80" s="8"/>
      <c r="E80" s="9"/>
      <c r="F80" s="10"/>
      <c r="G80" s="10"/>
      <c r="H80" s="9"/>
      <c r="I80" s="9"/>
      <c r="J80" s="8"/>
    </row>
    <row r="81" spans="1:10" ht="16.5" customHeight="1">
      <c r="A81" s="9"/>
      <c r="B81" s="8"/>
      <c r="C81" s="8"/>
      <c r="D81" s="8"/>
      <c r="E81" s="9"/>
      <c r="F81" s="10"/>
      <c r="G81" s="10"/>
      <c r="H81" s="9"/>
      <c r="I81" s="9"/>
      <c r="J81" s="8"/>
    </row>
    <row r="82" spans="1:10" ht="16.5" customHeight="1">
      <c r="A82" s="9"/>
      <c r="B82" s="8"/>
      <c r="C82" s="8"/>
      <c r="D82" s="8"/>
      <c r="E82" s="9"/>
      <c r="F82" s="10"/>
      <c r="G82" s="10"/>
      <c r="H82" s="9"/>
      <c r="I82" s="9"/>
      <c r="J82" s="8"/>
    </row>
    <row r="83" spans="1:10" ht="16.5" customHeight="1">
      <c r="A83" s="9"/>
      <c r="B83" s="8"/>
      <c r="C83" s="8"/>
      <c r="D83" s="8"/>
      <c r="E83" s="9"/>
      <c r="F83" s="10"/>
      <c r="G83" s="10"/>
      <c r="H83" s="9"/>
      <c r="I83" s="9"/>
      <c r="J83" s="8"/>
    </row>
    <row r="84" spans="1:10" ht="16.5" customHeight="1">
      <c r="A84" s="9"/>
      <c r="B84" s="8"/>
      <c r="C84" s="8"/>
      <c r="D84" s="8"/>
      <c r="E84" s="9"/>
      <c r="F84" s="10"/>
      <c r="G84" s="10"/>
      <c r="H84" s="9"/>
      <c r="I84" s="9"/>
      <c r="J84" s="8"/>
    </row>
    <row r="85" spans="1:10" ht="16.5" customHeight="1">
      <c r="A85" s="9"/>
      <c r="B85" s="8"/>
      <c r="C85" s="8"/>
      <c r="D85" s="8"/>
      <c r="E85" s="9"/>
      <c r="F85" s="10"/>
      <c r="G85" s="10"/>
      <c r="H85" s="9"/>
      <c r="I85" s="9"/>
      <c r="J85" s="8"/>
    </row>
    <row r="86" spans="1:10" ht="16.5" customHeight="1">
      <c r="A86" s="9"/>
      <c r="B86" s="8"/>
      <c r="C86" s="8"/>
      <c r="D86" s="8"/>
      <c r="E86" s="9"/>
      <c r="F86" s="10"/>
      <c r="G86" s="10"/>
      <c r="H86" s="9"/>
      <c r="I86" s="9"/>
      <c r="J86" s="8"/>
    </row>
    <row r="87" spans="1:10" ht="16.5" customHeight="1">
      <c r="A87" s="9"/>
      <c r="B87" s="8"/>
      <c r="C87" s="8"/>
      <c r="D87" s="8"/>
      <c r="E87" s="9"/>
      <c r="F87" s="10"/>
      <c r="G87" s="10"/>
      <c r="H87" s="9"/>
      <c r="I87" s="9"/>
      <c r="J87" s="8"/>
    </row>
    <row r="88" spans="1:10" ht="16.5" customHeight="1">
      <c r="A88" s="9"/>
      <c r="B88" s="8"/>
      <c r="C88" s="8"/>
      <c r="D88" s="8"/>
      <c r="E88" s="9"/>
      <c r="F88" s="10"/>
      <c r="G88" s="10"/>
      <c r="H88" s="9"/>
      <c r="I88" s="9"/>
      <c r="J88" s="8"/>
    </row>
    <row r="89" spans="1:10" ht="16.5" customHeight="1">
      <c r="A89" s="9"/>
      <c r="B89" s="8"/>
      <c r="C89" s="8"/>
      <c r="D89" s="8"/>
      <c r="E89" s="9"/>
      <c r="F89" s="10"/>
      <c r="G89" s="10"/>
      <c r="H89" s="9"/>
      <c r="I89" s="9"/>
      <c r="J89" s="8"/>
    </row>
    <row r="90" spans="1:10" ht="16.5" customHeight="1">
      <c r="A90" s="5">
        <v>24</v>
      </c>
      <c r="B90" s="6" t="s">
        <v>2143</v>
      </c>
      <c r="C90" s="6" t="s">
        <v>2886</v>
      </c>
      <c r="D90" s="6" t="s">
        <v>2945</v>
      </c>
      <c r="E90" s="5" t="s">
        <v>2140</v>
      </c>
      <c r="F90" s="7">
        <v>3.41666666666667</v>
      </c>
      <c r="G90" s="7">
        <v>7.98916666666667</v>
      </c>
      <c r="H90" s="5">
        <v>12</v>
      </c>
      <c r="I90" s="5" t="s">
        <v>2127</v>
      </c>
      <c r="J90" s="6"/>
    </row>
    <row r="91" spans="1:10" ht="16.5" customHeight="1">
      <c r="A91" s="5">
        <v>26</v>
      </c>
      <c r="B91" s="12" t="s">
        <v>2729</v>
      </c>
      <c r="C91" s="12" t="s">
        <v>2886</v>
      </c>
      <c r="D91" s="12" t="s">
        <v>2918</v>
      </c>
      <c r="E91" s="11" t="s">
        <v>2730</v>
      </c>
      <c r="F91" s="13">
        <v>3.41666666666667</v>
      </c>
      <c r="G91" s="13">
        <v>8.04083333333333</v>
      </c>
      <c r="H91" s="11">
        <v>12</v>
      </c>
      <c r="I91" s="11" t="s">
        <v>2648</v>
      </c>
      <c r="J91" s="12"/>
    </row>
    <row r="92" spans="1:10" ht="16.5" customHeight="1">
      <c r="A92" s="3"/>
      <c r="B92" s="2"/>
      <c r="C92" s="2"/>
      <c r="D92" s="2"/>
      <c r="E92" s="3"/>
      <c r="F92" s="4"/>
      <c r="G92" s="4"/>
      <c r="H92" s="3"/>
      <c r="I92" s="3"/>
      <c r="J92" s="2"/>
    </row>
    <row r="93" spans="1:9" ht="24" customHeight="1">
      <c r="A93" s="551" t="s">
        <v>2503</v>
      </c>
      <c r="B93" s="552"/>
      <c r="C93" s="552"/>
      <c r="D93" s="552"/>
      <c r="E93" s="552"/>
      <c r="F93" s="552"/>
      <c r="G93" s="552"/>
      <c r="H93" s="552"/>
      <c r="I93" s="14"/>
    </row>
    <row r="94" spans="1:10" ht="18" customHeight="1">
      <c r="A94" s="553" t="s">
        <v>2651</v>
      </c>
      <c r="B94" s="553"/>
      <c r="C94" s="553"/>
      <c r="D94" s="553"/>
      <c r="E94" s="553"/>
      <c r="F94" s="553"/>
      <c r="G94" s="553"/>
      <c r="H94" s="553"/>
      <c r="I94" s="553"/>
      <c r="J94" s="553"/>
    </row>
    <row r="95" spans="1:9" ht="19.5" customHeight="1">
      <c r="A95" s="15"/>
      <c r="B95" s="550" t="s">
        <v>2650</v>
      </c>
      <c r="C95" s="550"/>
      <c r="D95" s="550"/>
      <c r="E95" s="550"/>
      <c r="F95" s="550"/>
      <c r="G95" s="550"/>
      <c r="H95" s="550"/>
      <c r="I95" s="550"/>
    </row>
    <row r="96" spans="1:9" ht="19.5" customHeight="1">
      <c r="A96" s="15"/>
      <c r="B96" s="16"/>
      <c r="C96" s="16"/>
      <c r="D96" s="16"/>
      <c r="E96" s="16"/>
      <c r="F96" s="16"/>
      <c r="G96" s="16"/>
      <c r="H96" s="16"/>
      <c r="I96" s="16"/>
    </row>
    <row r="97" spans="1:9" ht="19.5" customHeight="1">
      <c r="A97" s="15"/>
      <c r="B97" s="16"/>
      <c r="C97" s="16"/>
      <c r="D97" s="16"/>
      <c r="E97" s="16"/>
      <c r="F97" s="16"/>
      <c r="G97" s="16"/>
      <c r="H97" s="16"/>
      <c r="I97" s="16"/>
    </row>
    <row r="98" spans="1:9" ht="19.5" customHeight="1">
      <c r="A98" s="15"/>
      <c r="B98" s="16"/>
      <c r="C98" s="16"/>
      <c r="D98" s="16"/>
      <c r="E98" s="16"/>
      <c r="F98" s="16"/>
      <c r="G98" s="16"/>
      <c r="H98" s="16"/>
      <c r="I98" s="16"/>
    </row>
    <row r="99" spans="1:9" ht="19.5" customHeight="1">
      <c r="A99" s="15"/>
      <c r="B99" s="16"/>
      <c r="C99" s="16"/>
      <c r="D99" s="16"/>
      <c r="E99" s="16"/>
      <c r="F99" s="16"/>
      <c r="G99" s="16"/>
      <c r="H99" s="16"/>
      <c r="I99" s="16"/>
    </row>
    <row r="100" spans="1:10" ht="16.5" customHeight="1">
      <c r="A100" s="3"/>
      <c r="B100" s="2"/>
      <c r="C100" s="2"/>
      <c r="D100" s="2"/>
      <c r="E100" s="3"/>
      <c r="F100" s="4"/>
      <c r="G100" s="4"/>
      <c r="H100" s="3"/>
      <c r="I100" s="3"/>
      <c r="J100" s="2"/>
    </row>
    <row r="101" spans="1:10" ht="16.5" customHeight="1">
      <c r="A101" s="3"/>
      <c r="B101" s="2"/>
      <c r="C101" s="2"/>
      <c r="D101" s="2"/>
      <c r="E101" s="3"/>
      <c r="F101" s="4"/>
      <c r="G101" s="4"/>
      <c r="H101" s="3"/>
      <c r="I101" s="3"/>
      <c r="J101" s="2"/>
    </row>
    <row r="102" spans="1:10" ht="16.5" customHeight="1">
      <c r="A102" s="3"/>
      <c r="B102" s="2"/>
      <c r="C102" s="2"/>
      <c r="D102" s="2"/>
      <c r="E102" s="3"/>
      <c r="F102" s="4"/>
      <c r="G102" s="4"/>
      <c r="H102" s="3"/>
      <c r="I102" s="3"/>
      <c r="J102" s="2"/>
    </row>
    <row r="103" spans="1:10" ht="16.5" customHeight="1">
      <c r="A103" s="3"/>
      <c r="B103" s="2"/>
      <c r="C103" s="2"/>
      <c r="D103" s="2"/>
      <c r="E103" s="3"/>
      <c r="F103" s="4"/>
      <c r="G103" s="4"/>
      <c r="H103" s="3"/>
      <c r="I103" s="3"/>
      <c r="J103" s="2"/>
    </row>
    <row r="104" spans="1:10" ht="16.5" customHeight="1">
      <c r="A104" s="3">
        <v>26</v>
      </c>
      <c r="B104" s="2" t="s">
        <v>2144</v>
      </c>
      <c r="C104" s="2" t="s">
        <v>2682</v>
      </c>
      <c r="D104" s="2" t="s">
        <v>2666</v>
      </c>
      <c r="E104" s="3" t="s">
        <v>2140</v>
      </c>
      <c r="F104" s="4">
        <v>3.33333333333333</v>
      </c>
      <c r="G104" s="4">
        <v>7.7075</v>
      </c>
      <c r="H104" s="3">
        <v>12</v>
      </c>
      <c r="I104" s="3" t="s">
        <v>2127</v>
      </c>
      <c r="J104" s="2"/>
    </row>
    <row r="105" spans="1:10" ht="16.5" customHeight="1">
      <c r="A105" s="3">
        <v>27</v>
      </c>
      <c r="B105" s="2" t="s">
        <v>2145</v>
      </c>
      <c r="C105" s="2" t="s">
        <v>2670</v>
      </c>
      <c r="D105" s="2" t="s">
        <v>2271</v>
      </c>
      <c r="E105" s="3" t="s">
        <v>2140</v>
      </c>
      <c r="F105" s="4">
        <v>3.33333333333333</v>
      </c>
      <c r="G105" s="4">
        <v>7.93833333333333</v>
      </c>
      <c r="H105" s="3">
        <v>12</v>
      </c>
      <c r="I105" s="3" t="s">
        <v>2127</v>
      </c>
      <c r="J105" s="2"/>
    </row>
    <row r="106" spans="1:10" ht="16.5" customHeight="1">
      <c r="A106" s="3">
        <v>28</v>
      </c>
      <c r="B106" s="2" t="s">
        <v>2828</v>
      </c>
      <c r="C106" s="2" t="s">
        <v>2829</v>
      </c>
      <c r="D106" s="2" t="s">
        <v>2906</v>
      </c>
      <c r="E106" s="3" t="s">
        <v>2820</v>
      </c>
      <c r="F106" s="4">
        <v>3.33333333333333</v>
      </c>
      <c r="G106" s="4">
        <v>8.07</v>
      </c>
      <c r="H106" s="3">
        <v>12</v>
      </c>
      <c r="I106" s="3" t="s">
        <v>2127</v>
      </c>
      <c r="J106" s="2"/>
    </row>
    <row r="107" spans="1:10" ht="16.5" customHeight="1">
      <c r="A107" s="3">
        <v>29</v>
      </c>
      <c r="B107" s="2" t="s">
        <v>2830</v>
      </c>
      <c r="C107" s="2" t="s">
        <v>2882</v>
      </c>
      <c r="D107" s="2" t="s">
        <v>2424</v>
      </c>
      <c r="E107" s="3" t="s">
        <v>2820</v>
      </c>
      <c r="F107" s="4">
        <v>3.33333333333333</v>
      </c>
      <c r="G107" s="4">
        <v>8.00416666666667</v>
      </c>
      <c r="H107" s="3">
        <v>12</v>
      </c>
      <c r="I107" s="3" t="s">
        <v>2127</v>
      </c>
      <c r="J107" s="2"/>
    </row>
    <row r="108" spans="1:10" ht="16.5" customHeight="1">
      <c r="A108" s="3">
        <v>30</v>
      </c>
      <c r="B108" s="2" t="s">
        <v>2831</v>
      </c>
      <c r="C108" s="2" t="s">
        <v>3035</v>
      </c>
      <c r="D108" s="2" t="s">
        <v>2687</v>
      </c>
      <c r="E108" s="3" t="s">
        <v>2820</v>
      </c>
      <c r="F108" s="4">
        <v>3.33333333333333</v>
      </c>
      <c r="G108" s="4">
        <v>8.4975</v>
      </c>
      <c r="H108" s="3">
        <v>12</v>
      </c>
      <c r="I108" s="3" t="s">
        <v>2127</v>
      </c>
      <c r="J108" s="2"/>
    </row>
    <row r="109" spans="1:10" ht="16.5" customHeight="1">
      <c r="A109" s="3">
        <v>31</v>
      </c>
      <c r="B109" s="2" t="s">
        <v>2733</v>
      </c>
      <c r="C109" s="2" t="s">
        <v>2254</v>
      </c>
      <c r="D109" s="2" t="s">
        <v>2906</v>
      </c>
      <c r="E109" s="3" t="s">
        <v>2730</v>
      </c>
      <c r="F109" s="4">
        <v>3.25</v>
      </c>
      <c r="G109" s="4">
        <v>8.08166666666667</v>
      </c>
      <c r="H109" s="3">
        <v>12</v>
      </c>
      <c r="I109" s="3" t="s">
        <v>2127</v>
      </c>
      <c r="J109" s="2"/>
    </row>
    <row r="110" spans="1:10" ht="16.5" customHeight="1">
      <c r="A110" s="3">
        <v>32</v>
      </c>
      <c r="B110" s="2" t="s">
        <v>2734</v>
      </c>
      <c r="C110" s="2" t="s">
        <v>2735</v>
      </c>
      <c r="D110" s="2" t="s">
        <v>2980</v>
      </c>
      <c r="E110" s="3" t="s">
        <v>2730</v>
      </c>
      <c r="F110" s="4">
        <v>3.25</v>
      </c>
      <c r="G110" s="4">
        <v>8.31583333333333</v>
      </c>
      <c r="H110" s="3">
        <v>12</v>
      </c>
      <c r="I110" s="3" t="s">
        <v>2127</v>
      </c>
      <c r="J110" s="2"/>
    </row>
    <row r="111" spans="1:10" ht="16.5" customHeight="1">
      <c r="A111" s="3">
        <v>33</v>
      </c>
      <c r="B111" s="2" t="s">
        <v>2736</v>
      </c>
      <c r="C111" s="2" t="s">
        <v>2737</v>
      </c>
      <c r="D111" s="2" t="s">
        <v>2913</v>
      </c>
      <c r="E111" s="3" t="s">
        <v>2730</v>
      </c>
      <c r="F111" s="4">
        <v>3.25</v>
      </c>
      <c r="G111" s="4">
        <v>8.195</v>
      </c>
      <c r="H111" s="3">
        <v>12</v>
      </c>
      <c r="I111" s="3" t="s">
        <v>2127</v>
      </c>
      <c r="J111" s="2"/>
    </row>
    <row r="112" spans="1:10" ht="16.5" customHeight="1">
      <c r="A112" s="3">
        <v>34</v>
      </c>
      <c r="B112" s="2" t="s">
        <v>2199</v>
      </c>
      <c r="C112" s="2" t="s">
        <v>2922</v>
      </c>
      <c r="D112" s="2" t="s">
        <v>2291</v>
      </c>
      <c r="E112" s="3" t="s">
        <v>2189</v>
      </c>
      <c r="F112" s="4">
        <v>3.25</v>
      </c>
      <c r="G112" s="4">
        <v>7.96</v>
      </c>
      <c r="H112" s="3">
        <v>12</v>
      </c>
      <c r="I112" s="3" t="s">
        <v>2127</v>
      </c>
      <c r="J112" s="2"/>
    </row>
    <row r="113" spans="1:10" ht="16.5" customHeight="1">
      <c r="A113" s="3">
        <v>35</v>
      </c>
      <c r="B113" s="2" t="s">
        <v>2200</v>
      </c>
      <c r="C113" s="2" t="s">
        <v>2201</v>
      </c>
      <c r="D113" s="2" t="s">
        <v>2893</v>
      </c>
      <c r="E113" s="3" t="s">
        <v>2189</v>
      </c>
      <c r="F113" s="4">
        <v>3.25</v>
      </c>
      <c r="G113" s="4">
        <v>8.23416666666667</v>
      </c>
      <c r="H113" s="3">
        <v>12</v>
      </c>
      <c r="I113" s="3" t="s">
        <v>2127</v>
      </c>
      <c r="J113" s="2"/>
    </row>
    <row r="114" spans="1:10" ht="16.5" customHeight="1">
      <c r="A114" s="3">
        <v>36</v>
      </c>
      <c r="B114" s="2" t="s">
        <v>2202</v>
      </c>
      <c r="C114" s="2" t="s">
        <v>2895</v>
      </c>
      <c r="D114" s="2" t="s">
        <v>2261</v>
      </c>
      <c r="E114" s="3" t="s">
        <v>2189</v>
      </c>
      <c r="F114" s="4">
        <v>3.25</v>
      </c>
      <c r="G114" s="4">
        <v>8.0025</v>
      </c>
      <c r="H114" s="3">
        <v>12</v>
      </c>
      <c r="I114" s="3" t="s">
        <v>2127</v>
      </c>
      <c r="J114" s="2"/>
    </row>
    <row r="115" spans="1:10" ht="16.5" customHeight="1">
      <c r="A115" s="3">
        <v>37</v>
      </c>
      <c r="B115" s="2" t="s">
        <v>2832</v>
      </c>
      <c r="C115" s="2" t="s">
        <v>2833</v>
      </c>
      <c r="D115" s="2" t="s">
        <v>2260</v>
      </c>
      <c r="E115" s="3" t="s">
        <v>2820</v>
      </c>
      <c r="F115" s="4">
        <v>3.25</v>
      </c>
      <c r="G115" s="4">
        <v>7.945</v>
      </c>
      <c r="H115" s="3">
        <v>12</v>
      </c>
      <c r="I115" s="3" t="s">
        <v>2127</v>
      </c>
      <c r="J115" s="2"/>
    </row>
    <row r="116" spans="1:10" ht="16.5" customHeight="1">
      <c r="A116" s="3">
        <v>38</v>
      </c>
      <c r="B116" s="2" t="s">
        <v>2834</v>
      </c>
      <c r="C116" s="2" t="s">
        <v>2702</v>
      </c>
      <c r="D116" s="2" t="s">
        <v>2952</v>
      </c>
      <c r="E116" s="3" t="s">
        <v>2820</v>
      </c>
      <c r="F116" s="4">
        <v>3.25</v>
      </c>
      <c r="G116" s="4">
        <v>7.93833333333333</v>
      </c>
      <c r="H116" s="3">
        <v>12</v>
      </c>
      <c r="I116" s="3" t="s">
        <v>2127</v>
      </c>
      <c r="J116" s="2"/>
    </row>
    <row r="117" spans="1:10" ht="16.5" customHeight="1">
      <c r="A117" s="3">
        <v>39</v>
      </c>
      <c r="B117" s="2" t="s">
        <v>2738</v>
      </c>
      <c r="C117" s="2" t="s">
        <v>2246</v>
      </c>
      <c r="D117" s="2" t="s">
        <v>2739</v>
      </c>
      <c r="E117" s="3" t="s">
        <v>2730</v>
      </c>
      <c r="F117" s="4">
        <v>3.16666666666667</v>
      </c>
      <c r="G117" s="4">
        <v>7.67666666666667</v>
      </c>
      <c r="H117" s="3">
        <v>12</v>
      </c>
      <c r="I117" s="3" t="s">
        <v>2127</v>
      </c>
      <c r="J117" s="2"/>
    </row>
    <row r="118" spans="1:10" ht="16.5" customHeight="1">
      <c r="A118" s="3">
        <v>40</v>
      </c>
      <c r="B118" s="2" t="s">
        <v>2740</v>
      </c>
      <c r="C118" s="2" t="s">
        <v>2886</v>
      </c>
      <c r="D118" s="2" t="s">
        <v>2887</v>
      </c>
      <c r="E118" s="3" t="s">
        <v>2730</v>
      </c>
      <c r="F118" s="4">
        <v>3.16666666666667</v>
      </c>
      <c r="G118" s="4">
        <v>7.72916666666667</v>
      </c>
      <c r="H118" s="3">
        <v>12</v>
      </c>
      <c r="I118" s="3" t="s">
        <v>2127</v>
      </c>
      <c r="J118" s="2"/>
    </row>
    <row r="119" spans="1:10" ht="16.5" customHeight="1">
      <c r="A119" s="3">
        <v>41</v>
      </c>
      <c r="B119" s="2" t="s">
        <v>2741</v>
      </c>
      <c r="C119" s="2" t="s">
        <v>2674</v>
      </c>
      <c r="D119" s="2" t="s">
        <v>2644</v>
      </c>
      <c r="E119" s="3" t="s">
        <v>2730</v>
      </c>
      <c r="F119" s="4">
        <v>3.16666666666667</v>
      </c>
      <c r="G119" s="4">
        <v>7.67833333333333</v>
      </c>
      <c r="H119" s="3">
        <v>12</v>
      </c>
      <c r="I119" s="3" t="s">
        <v>2127</v>
      </c>
      <c r="J119" s="2"/>
    </row>
    <row r="120" spans="1:10" ht="16.5" customHeight="1">
      <c r="A120" s="3">
        <v>42</v>
      </c>
      <c r="B120" s="2" t="s">
        <v>2146</v>
      </c>
      <c r="C120" s="2" t="s">
        <v>2256</v>
      </c>
      <c r="D120" s="2" t="s">
        <v>2147</v>
      </c>
      <c r="E120" s="3" t="s">
        <v>2140</v>
      </c>
      <c r="F120" s="4">
        <v>3.16666666666667</v>
      </c>
      <c r="G120" s="4">
        <v>7.64333333333333</v>
      </c>
      <c r="H120" s="3">
        <v>12</v>
      </c>
      <c r="I120" s="3" t="s">
        <v>2127</v>
      </c>
      <c r="J120" s="2"/>
    </row>
    <row r="121" spans="1:10" ht="16.5" customHeight="1">
      <c r="A121" s="3">
        <v>43</v>
      </c>
      <c r="B121" s="2" t="s">
        <v>2148</v>
      </c>
      <c r="C121" s="2" t="s">
        <v>2149</v>
      </c>
      <c r="D121" s="2" t="s">
        <v>2371</v>
      </c>
      <c r="E121" s="3" t="s">
        <v>2140</v>
      </c>
      <c r="F121" s="4">
        <v>3.16666666666667</v>
      </c>
      <c r="G121" s="4">
        <v>8.08833333333333</v>
      </c>
      <c r="H121" s="3">
        <v>12</v>
      </c>
      <c r="I121" s="3" t="s">
        <v>2127</v>
      </c>
      <c r="J121" s="2"/>
    </row>
    <row r="122" spans="1:10" ht="16.5" customHeight="1">
      <c r="A122" s="3">
        <v>44</v>
      </c>
      <c r="B122" s="2" t="s">
        <v>2150</v>
      </c>
      <c r="C122" s="2" t="s">
        <v>2737</v>
      </c>
      <c r="D122" s="2" t="s">
        <v>2652</v>
      </c>
      <c r="E122" s="3" t="s">
        <v>2140</v>
      </c>
      <c r="F122" s="4">
        <v>3.16666666666667</v>
      </c>
      <c r="G122" s="4">
        <v>7.875</v>
      </c>
      <c r="H122" s="3">
        <v>12</v>
      </c>
      <c r="I122" s="3" t="s">
        <v>2127</v>
      </c>
      <c r="J122" s="2"/>
    </row>
    <row r="123" spans="1:10" ht="16.5" customHeight="1">
      <c r="A123" s="3">
        <v>45</v>
      </c>
      <c r="B123" s="2" t="s">
        <v>2203</v>
      </c>
      <c r="C123" s="2" t="s">
        <v>2257</v>
      </c>
      <c r="D123" s="2" t="s">
        <v>2884</v>
      </c>
      <c r="E123" s="3" t="s">
        <v>2189</v>
      </c>
      <c r="F123" s="4">
        <v>3.16666666666667</v>
      </c>
      <c r="G123" s="4">
        <v>7.85166666666667</v>
      </c>
      <c r="H123" s="3">
        <v>12</v>
      </c>
      <c r="I123" s="3" t="s">
        <v>2127</v>
      </c>
      <c r="J123" s="2"/>
    </row>
    <row r="124" spans="1:10" ht="16.5" customHeight="1">
      <c r="A124" s="3">
        <v>46</v>
      </c>
      <c r="B124" s="2" t="s">
        <v>2204</v>
      </c>
      <c r="C124" s="2" t="s">
        <v>2716</v>
      </c>
      <c r="D124" s="2" t="s">
        <v>2666</v>
      </c>
      <c r="E124" s="3" t="s">
        <v>2189</v>
      </c>
      <c r="F124" s="4">
        <v>3.16666666666667</v>
      </c>
      <c r="G124" s="4">
        <v>8.06916666666667</v>
      </c>
      <c r="H124" s="3">
        <v>12</v>
      </c>
      <c r="I124" s="3" t="s">
        <v>2127</v>
      </c>
      <c r="J124" s="2"/>
    </row>
    <row r="125" spans="1:10" ht="16.5" customHeight="1">
      <c r="A125" s="3">
        <v>47</v>
      </c>
      <c r="B125" s="2" t="s">
        <v>2205</v>
      </c>
      <c r="C125" s="2" t="s">
        <v>2206</v>
      </c>
      <c r="D125" s="2" t="s">
        <v>2945</v>
      </c>
      <c r="E125" s="3" t="s">
        <v>2189</v>
      </c>
      <c r="F125" s="4">
        <v>3.16666666666667</v>
      </c>
      <c r="G125" s="4">
        <v>7.84333333333333</v>
      </c>
      <c r="H125" s="3">
        <v>12</v>
      </c>
      <c r="I125" s="3" t="s">
        <v>2127</v>
      </c>
      <c r="J125" s="2"/>
    </row>
    <row r="126" spans="1:10" ht="16.5" customHeight="1">
      <c r="A126" s="3">
        <v>48</v>
      </c>
      <c r="B126" s="2" t="s">
        <v>2783</v>
      </c>
      <c r="C126" s="2" t="s">
        <v>2167</v>
      </c>
      <c r="D126" s="2" t="s">
        <v>2270</v>
      </c>
      <c r="E126" s="3" t="s">
        <v>2774</v>
      </c>
      <c r="F126" s="4">
        <v>3.16666666666667</v>
      </c>
      <c r="G126" s="4">
        <v>7.73166666666667</v>
      </c>
      <c r="H126" s="3">
        <v>12</v>
      </c>
      <c r="I126" s="3" t="s">
        <v>2127</v>
      </c>
      <c r="J126" s="2"/>
    </row>
    <row r="127" spans="1:10" ht="16.5" customHeight="1">
      <c r="A127" s="3">
        <v>49</v>
      </c>
      <c r="B127" s="2" t="s">
        <v>2784</v>
      </c>
      <c r="C127" s="2" t="s">
        <v>2903</v>
      </c>
      <c r="D127" s="2" t="s">
        <v>2673</v>
      </c>
      <c r="E127" s="3" t="s">
        <v>2774</v>
      </c>
      <c r="F127" s="4">
        <v>3.16666666666667</v>
      </c>
      <c r="G127" s="4">
        <v>8.44333333333333</v>
      </c>
      <c r="H127" s="3">
        <v>12</v>
      </c>
      <c r="I127" s="3" t="s">
        <v>2127</v>
      </c>
      <c r="J127" s="2"/>
    </row>
    <row r="128" spans="1:10" ht="16.5" customHeight="1">
      <c r="A128" s="3">
        <v>50</v>
      </c>
      <c r="B128" s="2" t="s">
        <v>2835</v>
      </c>
      <c r="C128" s="2" t="s">
        <v>2836</v>
      </c>
      <c r="D128" s="2" t="s">
        <v>2250</v>
      </c>
      <c r="E128" s="3" t="s">
        <v>2820</v>
      </c>
      <c r="F128" s="4">
        <v>3.16666666666667</v>
      </c>
      <c r="G128" s="4">
        <v>8.08</v>
      </c>
      <c r="H128" s="3">
        <v>12</v>
      </c>
      <c r="I128" s="3" t="s">
        <v>2127</v>
      </c>
      <c r="J128" s="2"/>
    </row>
    <row r="129" spans="1:10" ht="16.5" customHeight="1">
      <c r="A129" s="3">
        <v>51</v>
      </c>
      <c r="B129" s="2" t="s">
        <v>2742</v>
      </c>
      <c r="C129" s="2" t="s">
        <v>2907</v>
      </c>
      <c r="D129" s="2" t="s">
        <v>2687</v>
      </c>
      <c r="E129" s="3" t="s">
        <v>2730</v>
      </c>
      <c r="F129" s="4">
        <v>3.08333333333333</v>
      </c>
      <c r="G129" s="4">
        <v>7.7925</v>
      </c>
      <c r="H129" s="3">
        <v>12</v>
      </c>
      <c r="I129" s="3" t="s">
        <v>2127</v>
      </c>
      <c r="J129" s="2"/>
    </row>
    <row r="130" spans="1:10" ht="16.5" customHeight="1">
      <c r="A130" s="3">
        <v>52</v>
      </c>
      <c r="B130" s="2" t="s">
        <v>2743</v>
      </c>
      <c r="C130" s="2" t="s">
        <v>2744</v>
      </c>
      <c r="D130" s="2" t="s">
        <v>2954</v>
      </c>
      <c r="E130" s="3" t="s">
        <v>2730</v>
      </c>
      <c r="F130" s="4">
        <v>3.08333333333333</v>
      </c>
      <c r="G130" s="4">
        <v>7.73</v>
      </c>
      <c r="H130" s="3">
        <v>12</v>
      </c>
      <c r="I130" s="3" t="s">
        <v>2127</v>
      </c>
      <c r="J130" s="2"/>
    </row>
    <row r="131" spans="1:10" ht="16.5" customHeight="1">
      <c r="A131" s="3">
        <v>53</v>
      </c>
      <c r="B131" s="2" t="s">
        <v>2745</v>
      </c>
      <c r="C131" s="2" t="s">
        <v>2886</v>
      </c>
      <c r="D131" s="2" t="s">
        <v>2255</v>
      </c>
      <c r="E131" s="3" t="s">
        <v>2730</v>
      </c>
      <c r="F131" s="4">
        <v>3.08333333333333</v>
      </c>
      <c r="G131" s="4">
        <v>7.82666666666667</v>
      </c>
      <c r="H131" s="3">
        <v>12</v>
      </c>
      <c r="I131" s="3" t="s">
        <v>2127</v>
      </c>
      <c r="J131" s="2"/>
    </row>
    <row r="132" spans="1:10" ht="16.5" customHeight="1">
      <c r="A132" s="3">
        <v>54</v>
      </c>
      <c r="B132" s="2" t="s">
        <v>2151</v>
      </c>
      <c r="C132" s="2" t="s">
        <v>2251</v>
      </c>
      <c r="D132" s="2" t="s">
        <v>2913</v>
      </c>
      <c r="E132" s="3" t="s">
        <v>2140</v>
      </c>
      <c r="F132" s="4">
        <v>3.08333333333333</v>
      </c>
      <c r="G132" s="4">
        <v>7.96916666666667</v>
      </c>
      <c r="H132" s="3">
        <v>12</v>
      </c>
      <c r="I132" s="3" t="s">
        <v>2127</v>
      </c>
      <c r="J132" s="2"/>
    </row>
    <row r="133" spans="1:10" ht="16.5" customHeight="1">
      <c r="A133" s="3">
        <v>55</v>
      </c>
      <c r="B133" s="2" t="s">
        <v>2152</v>
      </c>
      <c r="C133" s="2" t="s">
        <v>2939</v>
      </c>
      <c r="D133" s="2" t="s">
        <v>2644</v>
      </c>
      <c r="E133" s="3" t="s">
        <v>2140</v>
      </c>
      <c r="F133" s="4">
        <v>3.08333333333333</v>
      </c>
      <c r="G133" s="4">
        <v>7.575</v>
      </c>
      <c r="H133" s="3">
        <v>12</v>
      </c>
      <c r="I133" s="3" t="s">
        <v>2127</v>
      </c>
      <c r="J133" s="2"/>
    </row>
    <row r="134" spans="1:10" ht="16.5" customHeight="1">
      <c r="A134" s="3">
        <v>56</v>
      </c>
      <c r="B134" s="2" t="s">
        <v>2207</v>
      </c>
      <c r="C134" s="2" t="s">
        <v>2912</v>
      </c>
      <c r="D134" s="2" t="s">
        <v>2259</v>
      </c>
      <c r="E134" s="3" t="s">
        <v>2189</v>
      </c>
      <c r="F134" s="4">
        <v>3.08333333333333</v>
      </c>
      <c r="G134" s="4">
        <v>7.91583333333333</v>
      </c>
      <c r="H134" s="3">
        <v>12</v>
      </c>
      <c r="I134" s="3" t="s">
        <v>2127</v>
      </c>
      <c r="J134" s="2"/>
    </row>
    <row r="135" spans="1:10" ht="16.5" customHeight="1">
      <c r="A135" s="3">
        <v>57</v>
      </c>
      <c r="B135" s="2" t="s">
        <v>2785</v>
      </c>
      <c r="C135" s="2" t="s">
        <v>2886</v>
      </c>
      <c r="D135" s="2" t="s">
        <v>2927</v>
      </c>
      <c r="E135" s="3" t="s">
        <v>2774</v>
      </c>
      <c r="F135" s="4">
        <v>3.08333333333333</v>
      </c>
      <c r="G135" s="4">
        <v>7.7775</v>
      </c>
      <c r="H135" s="3">
        <v>12</v>
      </c>
      <c r="I135" s="3" t="s">
        <v>2127</v>
      </c>
      <c r="J135" s="2"/>
    </row>
    <row r="136" spans="1:10" ht="16.5" customHeight="1">
      <c r="A136" s="3">
        <v>58</v>
      </c>
      <c r="B136" s="2" t="s">
        <v>2786</v>
      </c>
      <c r="C136" s="2" t="s">
        <v>2922</v>
      </c>
      <c r="D136" s="2" t="s">
        <v>2354</v>
      </c>
      <c r="E136" s="3" t="s">
        <v>2774</v>
      </c>
      <c r="F136" s="4">
        <v>3.08333333333333</v>
      </c>
      <c r="G136" s="4">
        <v>7.96416666666667</v>
      </c>
      <c r="H136" s="3">
        <v>12</v>
      </c>
      <c r="I136" s="3" t="s">
        <v>2127</v>
      </c>
      <c r="J136" s="2"/>
    </row>
    <row r="137" spans="1:10" ht="16.5" customHeight="1">
      <c r="A137" s="3">
        <v>59</v>
      </c>
      <c r="B137" s="2" t="s">
        <v>2787</v>
      </c>
      <c r="C137" s="2" t="s">
        <v>2788</v>
      </c>
      <c r="D137" s="2" t="s">
        <v>2250</v>
      </c>
      <c r="E137" s="3" t="s">
        <v>2774</v>
      </c>
      <c r="F137" s="4">
        <v>3.08333333333333</v>
      </c>
      <c r="G137" s="4">
        <v>7.6425</v>
      </c>
      <c r="H137" s="3">
        <v>12</v>
      </c>
      <c r="I137" s="3" t="s">
        <v>2127</v>
      </c>
      <c r="J137" s="2"/>
    </row>
    <row r="138" spans="1:10" ht="16.5" customHeight="1">
      <c r="A138" s="3">
        <v>60</v>
      </c>
      <c r="B138" s="2" t="s">
        <v>2789</v>
      </c>
      <c r="C138" s="2" t="s">
        <v>2886</v>
      </c>
      <c r="D138" s="2" t="s">
        <v>2884</v>
      </c>
      <c r="E138" s="3" t="s">
        <v>2774</v>
      </c>
      <c r="F138" s="4">
        <v>3.08333333333333</v>
      </c>
      <c r="G138" s="4">
        <v>7.78833333333333</v>
      </c>
      <c r="H138" s="3">
        <v>12</v>
      </c>
      <c r="I138" s="3" t="s">
        <v>2127</v>
      </c>
      <c r="J138" s="2"/>
    </row>
    <row r="139" spans="1:10" ht="16.5" customHeight="1">
      <c r="A139" s="3">
        <v>61</v>
      </c>
      <c r="B139" s="2" t="s">
        <v>2790</v>
      </c>
      <c r="C139" s="2" t="s">
        <v>2791</v>
      </c>
      <c r="D139" s="2" t="s">
        <v>2275</v>
      </c>
      <c r="E139" s="3" t="s">
        <v>2774</v>
      </c>
      <c r="F139" s="4">
        <v>3.08333333333333</v>
      </c>
      <c r="G139" s="4">
        <v>7.73833333333333</v>
      </c>
      <c r="H139" s="3">
        <v>12</v>
      </c>
      <c r="I139" s="3" t="s">
        <v>2127</v>
      </c>
      <c r="J139" s="2"/>
    </row>
    <row r="140" spans="1:10" ht="16.5" customHeight="1">
      <c r="A140" s="3">
        <v>62</v>
      </c>
      <c r="B140" s="2" t="s">
        <v>2837</v>
      </c>
      <c r="C140" s="2" t="s">
        <v>2838</v>
      </c>
      <c r="D140" s="2" t="s">
        <v>2244</v>
      </c>
      <c r="E140" s="3" t="s">
        <v>2820</v>
      </c>
      <c r="F140" s="4">
        <v>3.08333333333333</v>
      </c>
      <c r="G140" s="4">
        <v>7.835</v>
      </c>
      <c r="H140" s="3">
        <v>12</v>
      </c>
      <c r="I140" s="3" t="s">
        <v>2127</v>
      </c>
      <c r="J140" s="2"/>
    </row>
    <row r="141" spans="1:10" ht="16.5" customHeight="1">
      <c r="A141" s="3">
        <v>63</v>
      </c>
      <c r="B141" s="2" t="s">
        <v>2839</v>
      </c>
      <c r="C141" s="2" t="s">
        <v>2670</v>
      </c>
      <c r="D141" s="2" t="s">
        <v>2980</v>
      </c>
      <c r="E141" s="3" t="s">
        <v>2820</v>
      </c>
      <c r="F141" s="4">
        <v>3.08333333333333</v>
      </c>
      <c r="G141" s="4">
        <v>7.73166666666667</v>
      </c>
      <c r="H141" s="3">
        <v>12</v>
      </c>
      <c r="I141" s="3" t="s">
        <v>2127</v>
      </c>
      <c r="J141" s="2"/>
    </row>
    <row r="142" spans="1:10" ht="16.5" customHeight="1">
      <c r="A142" s="3">
        <v>64</v>
      </c>
      <c r="B142" s="2" t="s">
        <v>2840</v>
      </c>
      <c r="C142" s="2" t="s">
        <v>2653</v>
      </c>
      <c r="D142" s="2" t="s">
        <v>2841</v>
      </c>
      <c r="E142" s="3" t="s">
        <v>2820</v>
      </c>
      <c r="F142" s="4">
        <v>3.08333333333333</v>
      </c>
      <c r="G142" s="4">
        <v>8.29333333333333</v>
      </c>
      <c r="H142" s="3">
        <v>12</v>
      </c>
      <c r="I142" s="3" t="s">
        <v>2127</v>
      </c>
      <c r="J142" s="2"/>
    </row>
    <row r="143" spans="1:10" ht="16.5" customHeight="1">
      <c r="A143" s="3">
        <v>65</v>
      </c>
      <c r="B143" s="2" t="s">
        <v>2842</v>
      </c>
      <c r="C143" s="2" t="s">
        <v>2380</v>
      </c>
      <c r="D143" s="2" t="s">
        <v>2667</v>
      </c>
      <c r="E143" s="3" t="s">
        <v>2820</v>
      </c>
      <c r="F143" s="4">
        <v>3.08333333333333</v>
      </c>
      <c r="G143" s="4">
        <v>7.93916666666667</v>
      </c>
      <c r="H143" s="3">
        <v>12</v>
      </c>
      <c r="I143" s="3" t="s">
        <v>2127</v>
      </c>
      <c r="J143" s="2"/>
    </row>
    <row r="144" spans="1:10" ht="16.5" customHeight="1">
      <c r="A144" s="3">
        <v>66</v>
      </c>
      <c r="B144" s="2" t="s">
        <v>2746</v>
      </c>
      <c r="C144" s="2" t="s">
        <v>2392</v>
      </c>
      <c r="D144" s="2" t="s">
        <v>2954</v>
      </c>
      <c r="E144" s="3" t="s">
        <v>2730</v>
      </c>
      <c r="F144" s="4">
        <v>3</v>
      </c>
      <c r="G144" s="4">
        <v>7.26</v>
      </c>
      <c r="H144" s="3">
        <v>12</v>
      </c>
      <c r="I144" s="3" t="s">
        <v>2127</v>
      </c>
      <c r="J144" s="2"/>
    </row>
    <row r="145" spans="1:10" ht="16.5" customHeight="1">
      <c r="A145" s="3">
        <v>67</v>
      </c>
      <c r="B145" s="2" t="s">
        <v>2153</v>
      </c>
      <c r="C145" s="2" t="s">
        <v>2154</v>
      </c>
      <c r="D145" s="2" t="s">
        <v>2925</v>
      </c>
      <c r="E145" s="3" t="s">
        <v>2140</v>
      </c>
      <c r="F145" s="4">
        <v>3</v>
      </c>
      <c r="G145" s="4">
        <v>7.55916666666667</v>
      </c>
      <c r="H145" s="3">
        <v>12</v>
      </c>
      <c r="I145" s="3" t="s">
        <v>2127</v>
      </c>
      <c r="J145" s="2"/>
    </row>
    <row r="146" spans="1:10" ht="16.5" customHeight="1">
      <c r="A146" s="3">
        <v>68</v>
      </c>
      <c r="B146" s="2" t="s">
        <v>2155</v>
      </c>
      <c r="C146" s="2" t="s">
        <v>2295</v>
      </c>
      <c r="D146" s="2" t="s">
        <v>2906</v>
      </c>
      <c r="E146" s="3" t="s">
        <v>2140</v>
      </c>
      <c r="F146" s="4">
        <v>3</v>
      </c>
      <c r="G146" s="4">
        <v>7.3425</v>
      </c>
      <c r="H146" s="3">
        <v>12</v>
      </c>
      <c r="I146" s="3" t="s">
        <v>2127</v>
      </c>
      <c r="J146" s="2"/>
    </row>
    <row r="147" spans="1:10" ht="16.5" customHeight="1">
      <c r="A147" s="3">
        <v>69</v>
      </c>
      <c r="B147" s="2" t="s">
        <v>2156</v>
      </c>
      <c r="C147" s="2" t="s">
        <v>2886</v>
      </c>
      <c r="D147" s="2" t="s">
        <v>2942</v>
      </c>
      <c r="E147" s="3" t="s">
        <v>2140</v>
      </c>
      <c r="F147" s="4">
        <v>3</v>
      </c>
      <c r="G147" s="4">
        <v>7.5525</v>
      </c>
      <c r="H147" s="3">
        <v>12</v>
      </c>
      <c r="I147" s="3" t="s">
        <v>2127</v>
      </c>
      <c r="J147" s="2"/>
    </row>
    <row r="148" spans="1:10" ht="16.5" customHeight="1">
      <c r="A148" s="3">
        <v>70</v>
      </c>
      <c r="B148" s="2" t="s">
        <v>2208</v>
      </c>
      <c r="C148" s="2" t="s">
        <v>2882</v>
      </c>
      <c r="D148" s="2" t="s">
        <v>2297</v>
      </c>
      <c r="E148" s="3" t="s">
        <v>2189</v>
      </c>
      <c r="F148" s="4">
        <v>3</v>
      </c>
      <c r="G148" s="4">
        <v>7.58666666666667</v>
      </c>
      <c r="H148" s="3">
        <v>12</v>
      </c>
      <c r="I148" s="3" t="s">
        <v>2127</v>
      </c>
      <c r="J148" s="2"/>
    </row>
    <row r="149" spans="1:10" ht="16.5" customHeight="1">
      <c r="A149" s="3">
        <v>71</v>
      </c>
      <c r="B149" s="2" t="s">
        <v>2209</v>
      </c>
      <c r="C149" s="2" t="s">
        <v>2886</v>
      </c>
      <c r="D149" s="2" t="s">
        <v>2407</v>
      </c>
      <c r="E149" s="3" t="s">
        <v>2189</v>
      </c>
      <c r="F149" s="4">
        <v>3</v>
      </c>
      <c r="G149" s="4">
        <v>7.54</v>
      </c>
      <c r="H149" s="3">
        <v>12</v>
      </c>
      <c r="I149" s="3" t="s">
        <v>2127</v>
      </c>
      <c r="J149" s="2"/>
    </row>
    <row r="150" spans="1:10" ht="16.5" customHeight="1">
      <c r="A150" s="3">
        <v>72</v>
      </c>
      <c r="B150" s="2" t="s">
        <v>2210</v>
      </c>
      <c r="C150" s="2" t="s">
        <v>2886</v>
      </c>
      <c r="D150" s="2" t="s">
        <v>2271</v>
      </c>
      <c r="E150" s="3" t="s">
        <v>2189</v>
      </c>
      <c r="F150" s="4">
        <v>3</v>
      </c>
      <c r="G150" s="4">
        <v>7.54583333333333</v>
      </c>
      <c r="H150" s="3">
        <v>12</v>
      </c>
      <c r="I150" s="3" t="s">
        <v>2127</v>
      </c>
      <c r="J150" s="2"/>
    </row>
    <row r="151" spans="1:10" ht="16.5" customHeight="1">
      <c r="A151" s="3">
        <v>73</v>
      </c>
      <c r="B151" s="2" t="s">
        <v>2211</v>
      </c>
      <c r="C151" s="2" t="s">
        <v>2932</v>
      </c>
      <c r="D151" s="2" t="s">
        <v>2261</v>
      </c>
      <c r="E151" s="3" t="s">
        <v>2189</v>
      </c>
      <c r="F151" s="4">
        <v>3</v>
      </c>
      <c r="G151" s="4">
        <v>7.78333333333333</v>
      </c>
      <c r="H151" s="3">
        <v>12</v>
      </c>
      <c r="I151" s="3" t="s">
        <v>2127</v>
      </c>
      <c r="J151" s="2"/>
    </row>
    <row r="152" spans="1:10" ht="16.5" customHeight="1">
      <c r="A152" s="3">
        <v>74</v>
      </c>
      <c r="B152" s="2" t="s">
        <v>2212</v>
      </c>
      <c r="C152" s="2" t="s">
        <v>2974</v>
      </c>
      <c r="D152" s="2" t="s">
        <v>2269</v>
      </c>
      <c r="E152" s="3" t="s">
        <v>2189</v>
      </c>
      <c r="F152" s="4">
        <v>3</v>
      </c>
      <c r="G152" s="4">
        <v>7.59666666666667</v>
      </c>
      <c r="H152" s="3">
        <v>12</v>
      </c>
      <c r="I152" s="3" t="s">
        <v>2127</v>
      </c>
      <c r="J152" s="2"/>
    </row>
    <row r="153" spans="1:10" ht="16.5" customHeight="1">
      <c r="A153" s="3">
        <v>75</v>
      </c>
      <c r="B153" s="2" t="s">
        <v>2792</v>
      </c>
      <c r="C153" s="2" t="s">
        <v>2981</v>
      </c>
      <c r="D153" s="2" t="s">
        <v>2269</v>
      </c>
      <c r="E153" s="3" t="s">
        <v>2774</v>
      </c>
      <c r="F153" s="4">
        <v>3</v>
      </c>
      <c r="G153" s="4">
        <v>7.775</v>
      </c>
      <c r="H153" s="3">
        <v>12</v>
      </c>
      <c r="I153" s="3" t="s">
        <v>2127</v>
      </c>
      <c r="J153" s="2"/>
    </row>
    <row r="154" spans="1:10" ht="16.5" customHeight="1">
      <c r="A154" s="3">
        <v>76</v>
      </c>
      <c r="B154" s="2" t="s">
        <v>2793</v>
      </c>
      <c r="C154" s="2" t="s">
        <v>2794</v>
      </c>
      <c r="D154" s="2" t="s">
        <v>2916</v>
      </c>
      <c r="E154" s="3" t="s">
        <v>2774</v>
      </c>
      <c r="F154" s="4">
        <v>3</v>
      </c>
      <c r="G154" s="4">
        <v>7.735</v>
      </c>
      <c r="H154" s="3">
        <v>12</v>
      </c>
      <c r="I154" s="3" t="s">
        <v>2127</v>
      </c>
      <c r="J154" s="2"/>
    </row>
    <row r="155" spans="1:10" ht="16.5" customHeight="1">
      <c r="A155" s="3">
        <v>77</v>
      </c>
      <c r="B155" s="2" t="s">
        <v>2795</v>
      </c>
      <c r="C155" s="2" t="s">
        <v>2796</v>
      </c>
      <c r="D155" s="2" t="s">
        <v>2718</v>
      </c>
      <c r="E155" s="3" t="s">
        <v>2774</v>
      </c>
      <c r="F155" s="4">
        <v>3</v>
      </c>
      <c r="G155" s="4">
        <v>7.90083333333333</v>
      </c>
      <c r="H155" s="3">
        <v>12</v>
      </c>
      <c r="I155" s="3" t="s">
        <v>2127</v>
      </c>
      <c r="J155" s="2"/>
    </row>
    <row r="156" spans="1:10" ht="16.5" customHeight="1">
      <c r="A156" s="3">
        <v>78</v>
      </c>
      <c r="B156" s="2" t="s">
        <v>2797</v>
      </c>
      <c r="C156" s="2" t="s">
        <v>2798</v>
      </c>
      <c r="D156" s="2" t="s">
        <v>2887</v>
      </c>
      <c r="E156" s="3" t="s">
        <v>2774</v>
      </c>
      <c r="F156" s="4">
        <v>3</v>
      </c>
      <c r="G156" s="4">
        <v>7.82</v>
      </c>
      <c r="H156" s="3">
        <v>12</v>
      </c>
      <c r="I156" s="3" t="s">
        <v>2127</v>
      </c>
      <c r="J156" s="2"/>
    </row>
    <row r="157" spans="1:10" ht="16.5" customHeight="1">
      <c r="A157" s="3">
        <v>79</v>
      </c>
      <c r="B157" s="2" t="s">
        <v>2799</v>
      </c>
      <c r="C157" s="2" t="s">
        <v>2939</v>
      </c>
      <c r="D157" s="2" t="s">
        <v>2945</v>
      </c>
      <c r="E157" s="3" t="s">
        <v>2774</v>
      </c>
      <c r="F157" s="4">
        <v>3</v>
      </c>
      <c r="G157" s="4">
        <v>7.86333333333333</v>
      </c>
      <c r="H157" s="3">
        <v>12</v>
      </c>
      <c r="I157" s="3" t="s">
        <v>2127</v>
      </c>
      <c r="J157" s="2"/>
    </row>
    <row r="158" spans="1:10" ht="16.5" customHeight="1">
      <c r="A158" s="3">
        <v>80</v>
      </c>
      <c r="B158" s="2" t="s">
        <v>2843</v>
      </c>
      <c r="C158" s="2" t="s">
        <v>2886</v>
      </c>
      <c r="D158" s="2" t="s">
        <v>2252</v>
      </c>
      <c r="E158" s="3" t="s">
        <v>2820</v>
      </c>
      <c r="F158" s="4">
        <v>3</v>
      </c>
      <c r="G158" s="4">
        <v>7.70083333333333</v>
      </c>
      <c r="H158" s="3">
        <v>12</v>
      </c>
      <c r="I158" s="3" t="s">
        <v>2127</v>
      </c>
      <c r="J158" s="2"/>
    </row>
    <row r="159" spans="1:10" ht="16.5" customHeight="1">
      <c r="A159" s="3">
        <v>81</v>
      </c>
      <c r="B159" s="2" t="s">
        <v>2844</v>
      </c>
      <c r="C159" s="2" t="s">
        <v>2977</v>
      </c>
      <c r="D159" s="2" t="s">
        <v>2717</v>
      </c>
      <c r="E159" s="3" t="s">
        <v>2820</v>
      </c>
      <c r="F159" s="4">
        <v>3</v>
      </c>
      <c r="G159" s="4">
        <v>7.70416666666667</v>
      </c>
      <c r="H159" s="3">
        <v>12</v>
      </c>
      <c r="I159" s="3" t="s">
        <v>2127</v>
      </c>
      <c r="J159" s="2"/>
    </row>
    <row r="160" spans="1:10" ht="16.5" customHeight="1">
      <c r="A160" s="3">
        <v>82</v>
      </c>
      <c r="B160" s="2" t="s">
        <v>2845</v>
      </c>
      <c r="C160" s="2" t="s">
        <v>2966</v>
      </c>
      <c r="D160" s="2" t="s">
        <v>2906</v>
      </c>
      <c r="E160" s="3" t="s">
        <v>2820</v>
      </c>
      <c r="F160" s="4">
        <v>3</v>
      </c>
      <c r="G160" s="4">
        <v>7.79416666666667</v>
      </c>
      <c r="H160" s="3">
        <v>12</v>
      </c>
      <c r="I160" s="3" t="s">
        <v>2127</v>
      </c>
      <c r="J160" s="2"/>
    </row>
    <row r="161" spans="1:10" ht="16.5" customHeight="1">
      <c r="A161" s="3">
        <v>83</v>
      </c>
      <c r="B161" s="2" t="s">
        <v>2747</v>
      </c>
      <c r="C161" s="2" t="s">
        <v>2748</v>
      </c>
      <c r="D161" s="2" t="s">
        <v>2500</v>
      </c>
      <c r="E161" s="3" t="s">
        <v>2730</v>
      </c>
      <c r="F161" s="4">
        <v>2.91666666666667</v>
      </c>
      <c r="G161" s="4">
        <v>7.8125</v>
      </c>
      <c r="H161" s="3">
        <v>12</v>
      </c>
      <c r="I161" s="3" t="s">
        <v>2127</v>
      </c>
      <c r="J161" s="2"/>
    </row>
    <row r="162" spans="1:10" ht="16.5" customHeight="1">
      <c r="A162" s="3">
        <v>84</v>
      </c>
      <c r="B162" s="2" t="s">
        <v>2749</v>
      </c>
      <c r="C162" s="2" t="s">
        <v>2949</v>
      </c>
      <c r="D162" s="2" t="s">
        <v>2750</v>
      </c>
      <c r="E162" s="3" t="s">
        <v>2730</v>
      </c>
      <c r="F162" s="4">
        <v>2.91666666666667</v>
      </c>
      <c r="G162" s="4">
        <v>7.185</v>
      </c>
      <c r="H162" s="3">
        <v>12</v>
      </c>
      <c r="I162" s="3" t="s">
        <v>2127</v>
      </c>
      <c r="J162" s="2"/>
    </row>
    <row r="163" spans="1:10" ht="16.5" customHeight="1">
      <c r="A163" s="3">
        <v>85</v>
      </c>
      <c r="B163" s="2" t="s">
        <v>2157</v>
      </c>
      <c r="C163" s="2" t="s">
        <v>2922</v>
      </c>
      <c r="D163" s="2" t="s">
        <v>2687</v>
      </c>
      <c r="E163" s="3" t="s">
        <v>2140</v>
      </c>
      <c r="F163" s="4">
        <v>2.91666666666667</v>
      </c>
      <c r="G163" s="4">
        <v>7.34333333333333</v>
      </c>
      <c r="H163" s="3">
        <v>12</v>
      </c>
      <c r="I163" s="3" t="s">
        <v>2127</v>
      </c>
      <c r="J163" s="2"/>
    </row>
    <row r="164" spans="1:10" ht="16.5" customHeight="1">
      <c r="A164" s="3">
        <v>86</v>
      </c>
      <c r="B164" s="2" t="s">
        <v>2846</v>
      </c>
      <c r="C164" s="2" t="s">
        <v>2847</v>
      </c>
      <c r="D164" s="2" t="s">
        <v>2403</v>
      </c>
      <c r="E164" s="3" t="s">
        <v>2820</v>
      </c>
      <c r="F164" s="4">
        <v>2.91666666666667</v>
      </c>
      <c r="G164" s="4">
        <v>7.52583333333333</v>
      </c>
      <c r="H164" s="3">
        <v>12</v>
      </c>
      <c r="I164" s="3" t="s">
        <v>2127</v>
      </c>
      <c r="J164" s="2"/>
    </row>
    <row r="165" spans="1:10" ht="16.5" customHeight="1">
      <c r="A165" s="3">
        <v>87</v>
      </c>
      <c r="B165" s="2" t="s">
        <v>2848</v>
      </c>
      <c r="C165" s="2" t="s">
        <v>2880</v>
      </c>
      <c r="D165" s="2" t="s">
        <v>2667</v>
      </c>
      <c r="E165" s="3" t="s">
        <v>2820</v>
      </c>
      <c r="F165" s="4">
        <v>2.91666666666667</v>
      </c>
      <c r="G165" s="4">
        <v>7.36583333333333</v>
      </c>
      <c r="H165" s="3">
        <v>12</v>
      </c>
      <c r="I165" s="3" t="s">
        <v>2127</v>
      </c>
      <c r="J165" s="2"/>
    </row>
    <row r="166" spans="1:10" ht="16.5" customHeight="1">
      <c r="A166" s="3">
        <v>88</v>
      </c>
      <c r="B166" s="2" t="s">
        <v>2849</v>
      </c>
      <c r="C166" s="2" t="s">
        <v>2982</v>
      </c>
      <c r="D166" s="2" t="s">
        <v>2850</v>
      </c>
      <c r="E166" s="3" t="s">
        <v>2820</v>
      </c>
      <c r="F166" s="4">
        <v>2.91666666666667</v>
      </c>
      <c r="G166" s="4">
        <v>7.41166666666667</v>
      </c>
      <c r="H166" s="3">
        <v>12</v>
      </c>
      <c r="I166" s="3" t="s">
        <v>2127</v>
      </c>
      <c r="J166" s="2"/>
    </row>
    <row r="167" spans="1:10" ht="16.5" customHeight="1">
      <c r="A167" s="3">
        <v>89</v>
      </c>
      <c r="B167" s="2" t="s">
        <v>2851</v>
      </c>
      <c r="C167" s="2" t="s">
        <v>2852</v>
      </c>
      <c r="D167" s="2" t="s">
        <v>3014</v>
      </c>
      <c r="E167" s="3" t="s">
        <v>2820</v>
      </c>
      <c r="F167" s="4">
        <v>2.91666666666667</v>
      </c>
      <c r="G167" s="4">
        <v>7.50583333333333</v>
      </c>
      <c r="H167" s="3">
        <v>12</v>
      </c>
      <c r="I167" s="3" t="s">
        <v>2127</v>
      </c>
      <c r="J167" s="2"/>
    </row>
    <row r="168" spans="1:10" ht="16.5" customHeight="1">
      <c r="A168" s="3">
        <v>90</v>
      </c>
      <c r="B168" s="2" t="s">
        <v>2853</v>
      </c>
      <c r="C168" s="2" t="s">
        <v>2854</v>
      </c>
      <c r="D168" s="2" t="s">
        <v>2672</v>
      </c>
      <c r="E168" s="3" t="s">
        <v>2820</v>
      </c>
      <c r="F168" s="4">
        <v>2.91666666666667</v>
      </c>
      <c r="G168" s="4">
        <v>7.4975</v>
      </c>
      <c r="H168" s="3">
        <v>12</v>
      </c>
      <c r="I168" s="3" t="s">
        <v>2127</v>
      </c>
      <c r="J168" s="2"/>
    </row>
    <row r="169" spans="1:10" ht="16.5" customHeight="1">
      <c r="A169" s="3">
        <v>91</v>
      </c>
      <c r="B169" s="2" t="s">
        <v>2855</v>
      </c>
      <c r="C169" s="2" t="s">
        <v>2856</v>
      </c>
      <c r="D169" s="2" t="s">
        <v>2916</v>
      </c>
      <c r="E169" s="3" t="s">
        <v>2820</v>
      </c>
      <c r="F169" s="4">
        <v>2.91666666666667</v>
      </c>
      <c r="G169" s="4">
        <v>7.39833333333333</v>
      </c>
      <c r="H169" s="3">
        <v>12</v>
      </c>
      <c r="I169" s="3" t="s">
        <v>2127</v>
      </c>
      <c r="J169" s="2"/>
    </row>
    <row r="170" spans="1:10" ht="16.5" customHeight="1">
      <c r="A170" s="3">
        <v>92</v>
      </c>
      <c r="B170" s="2" t="s">
        <v>2751</v>
      </c>
      <c r="C170" s="2" t="s">
        <v>2949</v>
      </c>
      <c r="D170" s="2" t="s">
        <v>2752</v>
      </c>
      <c r="E170" s="3" t="s">
        <v>2730</v>
      </c>
      <c r="F170" s="4">
        <v>2.9</v>
      </c>
      <c r="G170" s="4">
        <v>7.53</v>
      </c>
      <c r="H170" s="3">
        <v>10</v>
      </c>
      <c r="I170" s="3" t="s">
        <v>2127</v>
      </c>
      <c r="J170" s="2"/>
    </row>
    <row r="171" spans="1:10" ht="16.5" customHeight="1">
      <c r="A171" s="3">
        <v>93</v>
      </c>
      <c r="B171" s="2" t="s">
        <v>2753</v>
      </c>
      <c r="C171" s="2" t="s">
        <v>2886</v>
      </c>
      <c r="D171" s="2" t="s">
        <v>2403</v>
      </c>
      <c r="E171" s="3" t="s">
        <v>2730</v>
      </c>
      <c r="F171" s="4">
        <v>2.83333333333333</v>
      </c>
      <c r="G171" s="4">
        <v>7.74583333333333</v>
      </c>
      <c r="H171" s="3">
        <v>12</v>
      </c>
      <c r="I171" s="3" t="s">
        <v>2127</v>
      </c>
      <c r="J171" s="2"/>
    </row>
    <row r="172" spans="1:10" ht="16.5" customHeight="1">
      <c r="A172" s="3">
        <v>94</v>
      </c>
      <c r="B172" s="2" t="s">
        <v>2754</v>
      </c>
      <c r="C172" s="2" t="s">
        <v>2886</v>
      </c>
      <c r="D172" s="2" t="s">
        <v>2913</v>
      </c>
      <c r="E172" s="3" t="s">
        <v>2730</v>
      </c>
      <c r="F172" s="4">
        <v>2.83333333333333</v>
      </c>
      <c r="G172" s="4">
        <v>7.58</v>
      </c>
      <c r="H172" s="3">
        <v>12</v>
      </c>
      <c r="I172" s="3" t="s">
        <v>2127</v>
      </c>
      <c r="J172" s="2"/>
    </row>
    <row r="173" spans="1:10" ht="16.5" customHeight="1">
      <c r="A173" s="3">
        <v>95</v>
      </c>
      <c r="B173" s="2" t="s">
        <v>2755</v>
      </c>
      <c r="C173" s="2" t="s">
        <v>2922</v>
      </c>
      <c r="D173" s="2" t="s">
        <v>2271</v>
      </c>
      <c r="E173" s="3" t="s">
        <v>2730</v>
      </c>
      <c r="F173" s="4">
        <v>2.83333333333333</v>
      </c>
      <c r="G173" s="4">
        <v>7.13083333333333</v>
      </c>
      <c r="H173" s="3">
        <v>12</v>
      </c>
      <c r="I173" s="3" t="s">
        <v>2127</v>
      </c>
      <c r="J173" s="2"/>
    </row>
    <row r="174" spans="1:10" ht="16.5" customHeight="1">
      <c r="A174" s="3">
        <v>96</v>
      </c>
      <c r="B174" s="2" t="s">
        <v>2756</v>
      </c>
      <c r="C174" s="2" t="s">
        <v>2757</v>
      </c>
      <c r="D174" s="2" t="s">
        <v>2687</v>
      </c>
      <c r="E174" s="3" t="s">
        <v>2730</v>
      </c>
      <c r="F174" s="4">
        <v>2.83333333333333</v>
      </c>
      <c r="G174" s="4">
        <v>7.45083333333333</v>
      </c>
      <c r="H174" s="3">
        <v>12</v>
      </c>
      <c r="I174" s="3" t="s">
        <v>2127</v>
      </c>
      <c r="J174" s="2"/>
    </row>
    <row r="175" spans="1:10" ht="16.5" customHeight="1">
      <c r="A175" s="3">
        <v>97</v>
      </c>
      <c r="B175" s="2" t="s">
        <v>2758</v>
      </c>
      <c r="C175" s="2" t="s">
        <v>2903</v>
      </c>
      <c r="D175" s="2" t="s">
        <v>2927</v>
      </c>
      <c r="E175" s="3" t="s">
        <v>2730</v>
      </c>
      <c r="F175" s="4">
        <v>2.83333333333333</v>
      </c>
      <c r="G175" s="4">
        <v>7.5625</v>
      </c>
      <c r="H175" s="3">
        <v>12</v>
      </c>
      <c r="I175" s="3" t="s">
        <v>2127</v>
      </c>
      <c r="J175" s="2"/>
    </row>
    <row r="176" spans="1:10" ht="16.5" customHeight="1">
      <c r="A176" s="3">
        <v>98</v>
      </c>
      <c r="B176" s="2" t="s">
        <v>2759</v>
      </c>
      <c r="C176" s="2" t="s">
        <v>2760</v>
      </c>
      <c r="D176" s="2" t="s">
        <v>2916</v>
      </c>
      <c r="E176" s="3" t="s">
        <v>2730</v>
      </c>
      <c r="F176" s="4">
        <v>2.83333333333333</v>
      </c>
      <c r="G176" s="4">
        <v>7.4925</v>
      </c>
      <c r="H176" s="3">
        <v>12</v>
      </c>
      <c r="I176" s="3" t="s">
        <v>2127</v>
      </c>
      <c r="J176" s="2"/>
    </row>
    <row r="177" spans="1:10" ht="16.5" customHeight="1">
      <c r="A177" s="3">
        <v>99</v>
      </c>
      <c r="B177" s="2" t="s">
        <v>2158</v>
      </c>
      <c r="C177" s="2" t="s">
        <v>2682</v>
      </c>
      <c r="D177" s="2" t="s">
        <v>2687</v>
      </c>
      <c r="E177" s="3" t="s">
        <v>2140</v>
      </c>
      <c r="F177" s="4">
        <v>2.83333333333333</v>
      </c>
      <c r="G177" s="4">
        <v>7.405</v>
      </c>
      <c r="H177" s="3">
        <v>12</v>
      </c>
      <c r="I177" s="3" t="s">
        <v>2127</v>
      </c>
      <c r="J177" s="2"/>
    </row>
    <row r="178" spans="1:10" ht="16.5" customHeight="1">
      <c r="A178" s="3">
        <v>100</v>
      </c>
      <c r="B178" s="2" t="s">
        <v>2159</v>
      </c>
      <c r="C178" s="2" t="s">
        <v>2266</v>
      </c>
      <c r="D178" s="2" t="s">
        <v>2160</v>
      </c>
      <c r="E178" s="3" t="s">
        <v>2140</v>
      </c>
      <c r="F178" s="4">
        <v>2.83333333333333</v>
      </c>
      <c r="G178" s="4">
        <v>7.26416666666667</v>
      </c>
      <c r="H178" s="3">
        <v>12</v>
      </c>
      <c r="I178" s="3" t="s">
        <v>2127</v>
      </c>
      <c r="J178" s="2"/>
    </row>
    <row r="179" spans="1:10" ht="16.5" customHeight="1">
      <c r="A179" s="3">
        <v>101</v>
      </c>
      <c r="B179" s="2" t="s">
        <v>2161</v>
      </c>
      <c r="C179" s="2" t="s">
        <v>2162</v>
      </c>
      <c r="D179" s="2" t="s">
        <v>2947</v>
      </c>
      <c r="E179" s="3" t="s">
        <v>2140</v>
      </c>
      <c r="F179" s="4">
        <v>2.83333333333333</v>
      </c>
      <c r="G179" s="4">
        <v>7.49583333333333</v>
      </c>
      <c r="H179" s="3">
        <v>12</v>
      </c>
      <c r="I179" s="3" t="s">
        <v>2127</v>
      </c>
      <c r="J179" s="2"/>
    </row>
    <row r="180" spans="1:10" ht="16.5" customHeight="1">
      <c r="A180" s="3">
        <v>102</v>
      </c>
      <c r="B180" s="2" t="s">
        <v>2163</v>
      </c>
      <c r="C180" s="2" t="s">
        <v>2939</v>
      </c>
      <c r="D180" s="2" t="s">
        <v>2915</v>
      </c>
      <c r="E180" s="3" t="s">
        <v>2140</v>
      </c>
      <c r="F180" s="4">
        <v>2.83333333333333</v>
      </c>
      <c r="G180" s="4">
        <v>7.21833333333333</v>
      </c>
      <c r="H180" s="3">
        <v>12</v>
      </c>
      <c r="I180" s="3" t="s">
        <v>2127</v>
      </c>
      <c r="J180" s="2"/>
    </row>
    <row r="181" spans="1:10" ht="16.5" customHeight="1">
      <c r="A181" s="3">
        <v>103</v>
      </c>
      <c r="B181" s="2" t="s">
        <v>2164</v>
      </c>
      <c r="C181" s="2" t="s">
        <v>2369</v>
      </c>
      <c r="D181" s="2" t="s">
        <v>2165</v>
      </c>
      <c r="E181" s="3" t="s">
        <v>2140</v>
      </c>
      <c r="F181" s="4">
        <v>2.83333333333333</v>
      </c>
      <c r="G181" s="4">
        <v>7.76333333333333</v>
      </c>
      <c r="H181" s="3">
        <v>12</v>
      </c>
      <c r="I181" s="3" t="s">
        <v>2127</v>
      </c>
      <c r="J181" s="2"/>
    </row>
    <row r="182" spans="1:10" ht="16.5" customHeight="1">
      <c r="A182" s="3">
        <v>104</v>
      </c>
      <c r="B182" s="2" t="s">
        <v>2213</v>
      </c>
      <c r="C182" s="2" t="s">
        <v>2912</v>
      </c>
      <c r="D182" s="2" t="s">
        <v>2616</v>
      </c>
      <c r="E182" s="3" t="s">
        <v>2189</v>
      </c>
      <c r="F182" s="4">
        <v>2.83333333333333</v>
      </c>
      <c r="G182" s="4">
        <v>7.30916666666667</v>
      </c>
      <c r="H182" s="3">
        <v>12</v>
      </c>
      <c r="I182" s="3" t="s">
        <v>2127</v>
      </c>
      <c r="J182" s="2"/>
    </row>
    <row r="183" spans="1:10" ht="16.5" customHeight="1">
      <c r="A183" s="3">
        <v>105</v>
      </c>
      <c r="B183" s="2" t="s">
        <v>2214</v>
      </c>
      <c r="C183" s="2" t="s">
        <v>2215</v>
      </c>
      <c r="D183" s="2" t="s">
        <v>2883</v>
      </c>
      <c r="E183" s="3" t="s">
        <v>2189</v>
      </c>
      <c r="F183" s="4">
        <v>2.83333333333333</v>
      </c>
      <c r="G183" s="4">
        <v>7.48666666666667</v>
      </c>
      <c r="H183" s="3">
        <v>12</v>
      </c>
      <c r="I183" s="3" t="s">
        <v>2127</v>
      </c>
      <c r="J183" s="2"/>
    </row>
    <row r="184" spans="1:10" ht="16.5" customHeight="1">
      <c r="A184" s="3">
        <v>106</v>
      </c>
      <c r="B184" s="2" t="s">
        <v>2216</v>
      </c>
      <c r="C184" s="2" t="s">
        <v>2982</v>
      </c>
      <c r="D184" s="2" t="s">
        <v>2403</v>
      </c>
      <c r="E184" s="3" t="s">
        <v>2189</v>
      </c>
      <c r="F184" s="4">
        <v>2.83333333333333</v>
      </c>
      <c r="G184" s="4">
        <v>7.37833333333333</v>
      </c>
      <c r="H184" s="3">
        <v>12</v>
      </c>
      <c r="I184" s="3" t="s">
        <v>2127</v>
      </c>
      <c r="J184" s="2"/>
    </row>
    <row r="185" spans="1:10" ht="16.5" customHeight="1">
      <c r="A185" s="3">
        <v>107</v>
      </c>
      <c r="B185" s="2" t="s">
        <v>2217</v>
      </c>
      <c r="C185" s="2" t="s">
        <v>2268</v>
      </c>
      <c r="D185" s="2" t="s">
        <v>2218</v>
      </c>
      <c r="E185" s="3" t="s">
        <v>2189</v>
      </c>
      <c r="F185" s="4">
        <v>2.83333333333333</v>
      </c>
      <c r="G185" s="4">
        <v>7.45083333333333</v>
      </c>
      <c r="H185" s="3">
        <v>12</v>
      </c>
      <c r="I185" s="3" t="s">
        <v>2127</v>
      </c>
      <c r="J185" s="2"/>
    </row>
    <row r="186" spans="1:10" ht="16.5" customHeight="1">
      <c r="A186" s="3">
        <v>108</v>
      </c>
      <c r="B186" s="2" t="s">
        <v>2219</v>
      </c>
      <c r="C186" s="2" t="s">
        <v>2956</v>
      </c>
      <c r="D186" s="2" t="s">
        <v>2945</v>
      </c>
      <c r="E186" s="3" t="s">
        <v>2189</v>
      </c>
      <c r="F186" s="4">
        <v>2.83333333333333</v>
      </c>
      <c r="G186" s="4">
        <v>7.35416666666667</v>
      </c>
      <c r="H186" s="3">
        <v>12</v>
      </c>
      <c r="I186" s="3" t="s">
        <v>2127</v>
      </c>
      <c r="J186" s="2"/>
    </row>
    <row r="187" spans="1:10" ht="16.5" customHeight="1">
      <c r="A187" s="3">
        <v>109</v>
      </c>
      <c r="B187" s="2" t="s">
        <v>2800</v>
      </c>
      <c r="C187" s="2" t="s">
        <v>2265</v>
      </c>
      <c r="D187" s="2" t="s">
        <v>2953</v>
      </c>
      <c r="E187" s="3" t="s">
        <v>2774</v>
      </c>
      <c r="F187" s="4">
        <v>2.83333333333333</v>
      </c>
      <c r="G187" s="4">
        <v>7.71666666666667</v>
      </c>
      <c r="H187" s="3">
        <v>12</v>
      </c>
      <c r="I187" s="3" t="s">
        <v>2127</v>
      </c>
      <c r="J187" s="2"/>
    </row>
    <row r="188" spans="1:10" ht="16.5" customHeight="1">
      <c r="A188" s="3">
        <v>110</v>
      </c>
      <c r="B188" s="2" t="s">
        <v>2801</v>
      </c>
      <c r="C188" s="2" t="s">
        <v>2802</v>
      </c>
      <c r="D188" s="2" t="s">
        <v>2354</v>
      </c>
      <c r="E188" s="3" t="s">
        <v>2774</v>
      </c>
      <c r="F188" s="4">
        <v>2.83333333333333</v>
      </c>
      <c r="G188" s="4">
        <v>7.54916666666667</v>
      </c>
      <c r="H188" s="3">
        <v>12</v>
      </c>
      <c r="I188" s="3" t="s">
        <v>2127</v>
      </c>
      <c r="J188" s="2"/>
    </row>
    <row r="189" spans="1:10" ht="16.5" customHeight="1">
      <c r="A189" s="3">
        <v>111</v>
      </c>
      <c r="B189" s="2" t="s">
        <v>2803</v>
      </c>
      <c r="C189" s="2" t="s">
        <v>2169</v>
      </c>
      <c r="D189" s="2" t="s">
        <v>2249</v>
      </c>
      <c r="E189" s="3" t="s">
        <v>2774</v>
      </c>
      <c r="F189" s="4">
        <v>2.83333333333333</v>
      </c>
      <c r="G189" s="4">
        <v>7.17</v>
      </c>
      <c r="H189" s="3">
        <v>12</v>
      </c>
      <c r="I189" s="3" t="s">
        <v>2127</v>
      </c>
      <c r="J189" s="2"/>
    </row>
    <row r="190" spans="1:10" ht="16.5" customHeight="1">
      <c r="A190" s="3">
        <v>112</v>
      </c>
      <c r="B190" s="2" t="s">
        <v>2857</v>
      </c>
      <c r="C190" s="2" t="s">
        <v>2369</v>
      </c>
      <c r="D190" s="2" t="s">
        <v>2342</v>
      </c>
      <c r="E190" s="3" t="s">
        <v>2820</v>
      </c>
      <c r="F190" s="4">
        <v>2.83333333333333</v>
      </c>
      <c r="G190" s="4">
        <v>7.80833333333333</v>
      </c>
      <c r="H190" s="3">
        <v>12</v>
      </c>
      <c r="I190" s="3" t="s">
        <v>2127</v>
      </c>
      <c r="J190" s="2"/>
    </row>
    <row r="191" spans="1:10" ht="16.5" customHeight="1">
      <c r="A191" s="3">
        <v>113</v>
      </c>
      <c r="B191" s="2" t="s">
        <v>2858</v>
      </c>
      <c r="C191" s="2" t="s">
        <v>2859</v>
      </c>
      <c r="D191" s="2" t="s">
        <v>2906</v>
      </c>
      <c r="E191" s="3" t="s">
        <v>2820</v>
      </c>
      <c r="F191" s="4">
        <v>2.83333333333333</v>
      </c>
      <c r="G191" s="4">
        <v>7.5975</v>
      </c>
      <c r="H191" s="3">
        <v>12</v>
      </c>
      <c r="I191" s="3" t="s">
        <v>2127</v>
      </c>
      <c r="J191" s="2"/>
    </row>
    <row r="192" spans="1:10" ht="16.5" customHeight="1">
      <c r="A192" s="3">
        <v>114</v>
      </c>
      <c r="B192" s="2" t="s">
        <v>2860</v>
      </c>
      <c r="C192" s="2" t="s">
        <v>2886</v>
      </c>
      <c r="D192" s="2" t="s">
        <v>2901</v>
      </c>
      <c r="E192" s="3" t="s">
        <v>2820</v>
      </c>
      <c r="F192" s="4">
        <v>2.83333333333333</v>
      </c>
      <c r="G192" s="4">
        <v>7.53083333333333</v>
      </c>
      <c r="H192" s="3">
        <v>12</v>
      </c>
      <c r="I192" s="3" t="s">
        <v>2127</v>
      </c>
      <c r="J192" s="2"/>
    </row>
    <row r="193" spans="1:10" ht="16.5" customHeight="1">
      <c r="A193" s="3">
        <v>115</v>
      </c>
      <c r="B193" s="2" t="s">
        <v>2861</v>
      </c>
      <c r="C193" s="2" t="s">
        <v>2862</v>
      </c>
      <c r="D193" s="2" t="s">
        <v>2881</v>
      </c>
      <c r="E193" s="3" t="s">
        <v>2820</v>
      </c>
      <c r="F193" s="4">
        <v>2.83333333333333</v>
      </c>
      <c r="G193" s="4">
        <v>7.47</v>
      </c>
      <c r="H193" s="3">
        <v>12</v>
      </c>
      <c r="I193" s="3" t="s">
        <v>2127</v>
      </c>
      <c r="J193" s="2"/>
    </row>
    <row r="194" spans="1:10" ht="16.5" customHeight="1">
      <c r="A194" s="3">
        <v>116</v>
      </c>
      <c r="B194" s="2" t="s">
        <v>2863</v>
      </c>
      <c r="C194" s="2" t="s">
        <v>2939</v>
      </c>
      <c r="D194" s="2" t="s">
        <v>2505</v>
      </c>
      <c r="E194" s="3" t="s">
        <v>2820</v>
      </c>
      <c r="F194" s="4">
        <v>2.83333333333333</v>
      </c>
      <c r="G194" s="4">
        <v>7.35166666666667</v>
      </c>
      <c r="H194" s="3">
        <v>12</v>
      </c>
      <c r="I194" s="3" t="s">
        <v>2127</v>
      </c>
      <c r="J194" s="2"/>
    </row>
    <row r="195" spans="1:10" ht="16.5" customHeight="1">
      <c r="A195" s="3">
        <v>117</v>
      </c>
      <c r="B195" s="2" t="s">
        <v>2864</v>
      </c>
      <c r="C195" s="2" t="s">
        <v>2976</v>
      </c>
      <c r="D195" s="2" t="s">
        <v>3004</v>
      </c>
      <c r="E195" s="3" t="s">
        <v>2820</v>
      </c>
      <c r="F195" s="4">
        <v>2.83333333333333</v>
      </c>
      <c r="G195" s="4">
        <v>7.5675</v>
      </c>
      <c r="H195" s="3">
        <v>12</v>
      </c>
      <c r="I195" s="3" t="s">
        <v>2127</v>
      </c>
      <c r="J195" s="2"/>
    </row>
    <row r="196" spans="1:10" ht="16.5" customHeight="1">
      <c r="A196" s="3">
        <v>118</v>
      </c>
      <c r="B196" s="2" t="s">
        <v>2865</v>
      </c>
      <c r="C196" s="2" t="s">
        <v>2246</v>
      </c>
      <c r="D196" s="2" t="s">
        <v>2866</v>
      </c>
      <c r="E196" s="3" t="s">
        <v>2820</v>
      </c>
      <c r="F196" s="4">
        <v>2.83333333333333</v>
      </c>
      <c r="G196" s="4">
        <v>7.69166666666667</v>
      </c>
      <c r="H196" s="3">
        <v>12</v>
      </c>
      <c r="I196" s="3" t="s">
        <v>2127</v>
      </c>
      <c r="J196" s="2"/>
    </row>
    <row r="197" spans="1:10" ht="16.5" customHeight="1">
      <c r="A197" s="3">
        <v>119</v>
      </c>
      <c r="B197" s="2" t="s">
        <v>2761</v>
      </c>
      <c r="C197" s="2" t="s">
        <v>2886</v>
      </c>
      <c r="D197" s="2" t="s">
        <v>2942</v>
      </c>
      <c r="E197" s="3" t="s">
        <v>2730</v>
      </c>
      <c r="F197" s="4">
        <v>2.75</v>
      </c>
      <c r="G197" s="4">
        <v>7.20333333333333</v>
      </c>
      <c r="H197" s="3">
        <v>12</v>
      </c>
      <c r="I197" s="3" t="s">
        <v>2127</v>
      </c>
      <c r="J197" s="2"/>
    </row>
    <row r="198" spans="1:10" ht="16.5" customHeight="1">
      <c r="A198" s="3">
        <v>120</v>
      </c>
      <c r="B198" s="2" t="s">
        <v>2762</v>
      </c>
      <c r="C198" s="2" t="s">
        <v>2763</v>
      </c>
      <c r="D198" s="2" t="s">
        <v>3014</v>
      </c>
      <c r="E198" s="3" t="s">
        <v>2730</v>
      </c>
      <c r="F198" s="4">
        <v>2.75</v>
      </c>
      <c r="G198" s="4">
        <v>7.215</v>
      </c>
      <c r="H198" s="3">
        <v>12</v>
      </c>
      <c r="I198" s="3" t="s">
        <v>2127</v>
      </c>
      <c r="J198" s="2"/>
    </row>
    <row r="199" spans="1:10" ht="16.5" customHeight="1">
      <c r="A199" s="3">
        <v>121</v>
      </c>
      <c r="B199" s="2" t="s">
        <v>2764</v>
      </c>
      <c r="C199" s="2" t="s">
        <v>2246</v>
      </c>
      <c r="D199" s="2" t="s">
        <v>2269</v>
      </c>
      <c r="E199" s="3" t="s">
        <v>2730</v>
      </c>
      <c r="F199" s="4">
        <v>2.75</v>
      </c>
      <c r="G199" s="4">
        <v>7.15916666666667</v>
      </c>
      <c r="H199" s="3">
        <v>12</v>
      </c>
      <c r="I199" s="3" t="s">
        <v>2127</v>
      </c>
      <c r="J199" s="2"/>
    </row>
    <row r="200" spans="1:10" ht="16.5" customHeight="1">
      <c r="A200" s="3">
        <v>122</v>
      </c>
      <c r="B200" s="2" t="s">
        <v>2765</v>
      </c>
      <c r="C200" s="2" t="s">
        <v>2766</v>
      </c>
      <c r="D200" s="2" t="s">
        <v>2946</v>
      </c>
      <c r="E200" s="3" t="s">
        <v>2730</v>
      </c>
      <c r="F200" s="4">
        <v>2.75</v>
      </c>
      <c r="G200" s="4">
        <v>7.37666666666667</v>
      </c>
      <c r="H200" s="3">
        <v>12</v>
      </c>
      <c r="I200" s="3" t="s">
        <v>2127</v>
      </c>
      <c r="J200" s="2"/>
    </row>
    <row r="201" spans="1:10" ht="16.5" customHeight="1">
      <c r="A201" s="3">
        <v>123</v>
      </c>
      <c r="B201" s="2" t="s">
        <v>2767</v>
      </c>
      <c r="C201" s="2" t="s">
        <v>2768</v>
      </c>
      <c r="D201" s="2" t="s">
        <v>2919</v>
      </c>
      <c r="E201" s="3" t="s">
        <v>2730</v>
      </c>
      <c r="F201" s="4">
        <v>2.75</v>
      </c>
      <c r="G201" s="4">
        <v>7.37</v>
      </c>
      <c r="H201" s="3">
        <v>12</v>
      </c>
      <c r="I201" s="3" t="s">
        <v>2127</v>
      </c>
      <c r="J201" s="2"/>
    </row>
    <row r="202" spans="1:10" ht="16.5" customHeight="1">
      <c r="A202" s="3">
        <v>124</v>
      </c>
      <c r="B202" s="2" t="s">
        <v>2166</v>
      </c>
      <c r="C202" s="2" t="s">
        <v>2167</v>
      </c>
      <c r="D202" s="2" t="s">
        <v>2271</v>
      </c>
      <c r="E202" s="3" t="s">
        <v>2140</v>
      </c>
      <c r="F202" s="4">
        <v>2.75</v>
      </c>
      <c r="G202" s="4">
        <v>7.20833333333333</v>
      </c>
      <c r="H202" s="3">
        <v>12</v>
      </c>
      <c r="I202" s="3" t="s">
        <v>2127</v>
      </c>
      <c r="J202" s="2"/>
    </row>
    <row r="203" spans="1:10" ht="16.5" customHeight="1">
      <c r="A203" s="3">
        <v>125</v>
      </c>
      <c r="B203" s="2" t="s">
        <v>2168</v>
      </c>
      <c r="C203" s="2" t="s">
        <v>2169</v>
      </c>
      <c r="D203" s="2" t="s">
        <v>2170</v>
      </c>
      <c r="E203" s="3" t="s">
        <v>2140</v>
      </c>
      <c r="F203" s="4">
        <v>2.75</v>
      </c>
      <c r="G203" s="4">
        <v>7.40833333333333</v>
      </c>
      <c r="H203" s="3">
        <v>12</v>
      </c>
      <c r="I203" s="3" t="s">
        <v>2127</v>
      </c>
      <c r="J203" s="2"/>
    </row>
    <row r="204" spans="1:10" ht="16.5" customHeight="1">
      <c r="A204" s="3">
        <v>126</v>
      </c>
      <c r="B204" s="2" t="s">
        <v>2220</v>
      </c>
      <c r="C204" s="2" t="s">
        <v>2682</v>
      </c>
      <c r="D204" s="2" t="s">
        <v>2980</v>
      </c>
      <c r="E204" s="3" t="s">
        <v>2189</v>
      </c>
      <c r="F204" s="4">
        <v>2.75</v>
      </c>
      <c r="G204" s="4">
        <v>7.39083333333333</v>
      </c>
      <c r="H204" s="3">
        <v>12</v>
      </c>
      <c r="I204" s="3" t="s">
        <v>2127</v>
      </c>
      <c r="J204" s="2"/>
    </row>
    <row r="205" spans="1:10" ht="16.5" customHeight="1">
      <c r="A205" s="3">
        <v>127</v>
      </c>
      <c r="B205" s="2" t="s">
        <v>2804</v>
      </c>
      <c r="C205" s="2" t="s">
        <v>2748</v>
      </c>
      <c r="D205" s="2" t="s">
        <v>2805</v>
      </c>
      <c r="E205" s="3" t="s">
        <v>2774</v>
      </c>
      <c r="F205" s="4">
        <v>2.75</v>
      </c>
      <c r="G205" s="4">
        <v>7.28916666666667</v>
      </c>
      <c r="H205" s="3">
        <v>12</v>
      </c>
      <c r="I205" s="3" t="s">
        <v>2127</v>
      </c>
      <c r="J205" s="2"/>
    </row>
    <row r="206" spans="1:10" ht="16.5" customHeight="1">
      <c r="A206" s="3">
        <v>128</v>
      </c>
      <c r="B206" s="2" t="s">
        <v>2806</v>
      </c>
      <c r="C206" s="2" t="s">
        <v>2246</v>
      </c>
      <c r="D206" s="2" t="s">
        <v>2891</v>
      </c>
      <c r="E206" s="3" t="s">
        <v>2774</v>
      </c>
      <c r="F206" s="4">
        <v>2.75</v>
      </c>
      <c r="G206" s="4">
        <v>7.40666666666667</v>
      </c>
      <c r="H206" s="3">
        <v>12</v>
      </c>
      <c r="I206" s="3" t="s">
        <v>2127</v>
      </c>
      <c r="J206" s="2"/>
    </row>
    <row r="207" spans="1:10" ht="16.5" customHeight="1">
      <c r="A207" s="3">
        <v>129</v>
      </c>
      <c r="B207" s="2" t="s">
        <v>2867</v>
      </c>
      <c r="C207" s="2" t="s">
        <v>2868</v>
      </c>
      <c r="D207" s="2" t="s">
        <v>2325</v>
      </c>
      <c r="E207" s="3" t="s">
        <v>2820</v>
      </c>
      <c r="F207" s="4">
        <v>2.75</v>
      </c>
      <c r="G207" s="4">
        <v>7.17333333333333</v>
      </c>
      <c r="H207" s="3">
        <v>12</v>
      </c>
      <c r="I207" s="3" t="s">
        <v>2127</v>
      </c>
      <c r="J207" s="2"/>
    </row>
    <row r="208" spans="1:10" ht="16.5" customHeight="1">
      <c r="A208" s="3">
        <v>130</v>
      </c>
      <c r="B208" s="2" t="s">
        <v>2769</v>
      </c>
      <c r="C208" s="2" t="s">
        <v>2886</v>
      </c>
      <c r="D208" s="2" t="s">
        <v>2770</v>
      </c>
      <c r="E208" s="3" t="s">
        <v>2730</v>
      </c>
      <c r="F208" s="4">
        <v>2.66666666666667</v>
      </c>
      <c r="G208" s="4">
        <v>7.15833333333333</v>
      </c>
      <c r="H208" s="3">
        <v>12</v>
      </c>
      <c r="I208" s="3" t="s">
        <v>2127</v>
      </c>
      <c r="J208" s="2"/>
    </row>
    <row r="209" spans="1:10" ht="16.5" customHeight="1">
      <c r="A209" s="3">
        <v>131</v>
      </c>
      <c r="B209" s="2" t="s">
        <v>2771</v>
      </c>
      <c r="C209" s="2" t="s">
        <v>2772</v>
      </c>
      <c r="D209" s="2" t="s">
        <v>2920</v>
      </c>
      <c r="E209" s="3" t="s">
        <v>2730</v>
      </c>
      <c r="F209" s="4">
        <v>2.66666666666667</v>
      </c>
      <c r="G209" s="4">
        <v>7.00416666666667</v>
      </c>
      <c r="H209" s="3">
        <v>12</v>
      </c>
      <c r="I209" s="3" t="s">
        <v>2127</v>
      </c>
      <c r="J209" s="2"/>
    </row>
    <row r="210" spans="1:10" ht="16.5" customHeight="1">
      <c r="A210" s="3">
        <v>132</v>
      </c>
      <c r="B210" s="2" t="s">
        <v>2128</v>
      </c>
      <c r="C210" s="2" t="s">
        <v>2129</v>
      </c>
      <c r="D210" s="2" t="s">
        <v>2905</v>
      </c>
      <c r="E210" s="3" t="s">
        <v>2730</v>
      </c>
      <c r="F210" s="4">
        <v>2.66666666666667</v>
      </c>
      <c r="G210" s="4">
        <v>7.23666666666667</v>
      </c>
      <c r="H210" s="3">
        <v>12</v>
      </c>
      <c r="I210" s="3" t="s">
        <v>2127</v>
      </c>
      <c r="J210" s="2"/>
    </row>
    <row r="211" spans="1:10" ht="16.5" customHeight="1">
      <c r="A211" s="3">
        <v>133</v>
      </c>
      <c r="B211" s="2" t="s">
        <v>2130</v>
      </c>
      <c r="C211" s="2" t="s">
        <v>2131</v>
      </c>
      <c r="D211" s="2" t="s">
        <v>2944</v>
      </c>
      <c r="E211" s="3" t="s">
        <v>2730</v>
      </c>
      <c r="F211" s="4">
        <v>2.66666666666667</v>
      </c>
      <c r="G211" s="4">
        <v>6.8675</v>
      </c>
      <c r="H211" s="3">
        <v>12</v>
      </c>
      <c r="I211" s="3" t="s">
        <v>2127</v>
      </c>
      <c r="J211" s="2"/>
    </row>
    <row r="212" spans="1:10" ht="16.5" customHeight="1">
      <c r="A212" s="3">
        <v>134</v>
      </c>
      <c r="B212" s="2" t="s">
        <v>2171</v>
      </c>
      <c r="C212" s="2" t="s">
        <v>2882</v>
      </c>
      <c r="D212" s="2" t="s">
        <v>2881</v>
      </c>
      <c r="E212" s="3" t="s">
        <v>2140</v>
      </c>
      <c r="F212" s="4">
        <v>2.66666666666667</v>
      </c>
      <c r="G212" s="4">
        <v>7.12416666666667</v>
      </c>
      <c r="H212" s="3">
        <v>12</v>
      </c>
      <c r="I212" s="3" t="s">
        <v>2127</v>
      </c>
      <c r="J212" s="2"/>
    </row>
    <row r="213" spans="1:10" ht="16.5" customHeight="1">
      <c r="A213" s="3">
        <v>135</v>
      </c>
      <c r="B213" s="2" t="s">
        <v>2172</v>
      </c>
      <c r="C213" s="2" t="s">
        <v>2173</v>
      </c>
      <c r="D213" s="2" t="s">
        <v>2926</v>
      </c>
      <c r="E213" s="3" t="s">
        <v>2140</v>
      </c>
      <c r="F213" s="4">
        <v>2.66666666666667</v>
      </c>
      <c r="G213" s="4">
        <v>7.14166666666667</v>
      </c>
      <c r="H213" s="3">
        <v>12</v>
      </c>
      <c r="I213" s="3" t="s">
        <v>2127</v>
      </c>
      <c r="J213" s="2"/>
    </row>
    <row r="214" spans="1:10" ht="16.5" customHeight="1">
      <c r="A214" s="3">
        <v>136</v>
      </c>
      <c r="B214" s="2" t="s">
        <v>2221</v>
      </c>
      <c r="C214" s="2" t="s">
        <v>2222</v>
      </c>
      <c r="D214" s="2" t="s">
        <v>2290</v>
      </c>
      <c r="E214" s="3" t="s">
        <v>2189</v>
      </c>
      <c r="F214" s="4">
        <v>2.66666666666667</v>
      </c>
      <c r="G214" s="4">
        <v>7.29583333333333</v>
      </c>
      <c r="H214" s="3">
        <v>12</v>
      </c>
      <c r="I214" s="3" t="s">
        <v>2127</v>
      </c>
      <c r="J214" s="2"/>
    </row>
    <row r="215" spans="1:10" ht="16.5" customHeight="1">
      <c r="A215" s="3">
        <v>137</v>
      </c>
      <c r="B215" s="2" t="s">
        <v>2223</v>
      </c>
      <c r="C215" s="2" t="s">
        <v>2224</v>
      </c>
      <c r="D215" s="2" t="s">
        <v>2505</v>
      </c>
      <c r="E215" s="3" t="s">
        <v>2189</v>
      </c>
      <c r="F215" s="4">
        <v>2.66666666666667</v>
      </c>
      <c r="G215" s="4">
        <v>7.445</v>
      </c>
      <c r="H215" s="3">
        <v>12</v>
      </c>
      <c r="I215" s="3" t="s">
        <v>2127</v>
      </c>
      <c r="J215" s="2"/>
    </row>
    <row r="216" spans="1:10" ht="16.5" customHeight="1">
      <c r="A216" s="3">
        <v>138</v>
      </c>
      <c r="B216" s="2" t="s">
        <v>2225</v>
      </c>
      <c r="C216" s="2" t="s">
        <v>2226</v>
      </c>
      <c r="D216" s="2" t="s">
        <v>2666</v>
      </c>
      <c r="E216" s="3" t="s">
        <v>2189</v>
      </c>
      <c r="F216" s="4">
        <v>2.66666666666667</v>
      </c>
      <c r="G216" s="4">
        <v>7.31833333333333</v>
      </c>
      <c r="H216" s="3">
        <v>12</v>
      </c>
      <c r="I216" s="3" t="s">
        <v>2127</v>
      </c>
      <c r="J216" s="2"/>
    </row>
    <row r="217" spans="1:10" ht="16.5" customHeight="1">
      <c r="A217" s="3">
        <v>139</v>
      </c>
      <c r="B217" s="2" t="s">
        <v>2227</v>
      </c>
      <c r="C217" s="2" t="s">
        <v>2246</v>
      </c>
      <c r="D217" s="2" t="s">
        <v>2403</v>
      </c>
      <c r="E217" s="3" t="s">
        <v>2189</v>
      </c>
      <c r="F217" s="4">
        <v>2.66666666666667</v>
      </c>
      <c r="G217" s="4">
        <v>7.04</v>
      </c>
      <c r="H217" s="3">
        <v>12</v>
      </c>
      <c r="I217" s="3" t="s">
        <v>2127</v>
      </c>
      <c r="J217" s="2"/>
    </row>
    <row r="218" spans="1:10" ht="16.5" customHeight="1">
      <c r="A218" s="3">
        <v>140</v>
      </c>
      <c r="B218" s="2" t="s">
        <v>2228</v>
      </c>
      <c r="C218" s="2" t="s">
        <v>2298</v>
      </c>
      <c r="D218" s="2" t="s">
        <v>2905</v>
      </c>
      <c r="E218" s="3" t="s">
        <v>2189</v>
      </c>
      <c r="F218" s="4">
        <v>2.66666666666667</v>
      </c>
      <c r="G218" s="4">
        <v>7.29833333333333</v>
      </c>
      <c r="H218" s="3">
        <v>12</v>
      </c>
      <c r="I218" s="3" t="s">
        <v>2127</v>
      </c>
      <c r="J218" s="2"/>
    </row>
    <row r="219" spans="1:10" ht="16.5" customHeight="1">
      <c r="A219" s="3">
        <v>141</v>
      </c>
      <c r="B219" s="2" t="s">
        <v>2229</v>
      </c>
      <c r="C219" s="2" t="s">
        <v>2230</v>
      </c>
      <c r="D219" s="2" t="s">
        <v>2231</v>
      </c>
      <c r="E219" s="3" t="s">
        <v>2189</v>
      </c>
      <c r="F219" s="4">
        <v>2.66666666666667</v>
      </c>
      <c r="G219" s="4">
        <v>6.97333333333333</v>
      </c>
      <c r="H219" s="3">
        <v>12</v>
      </c>
      <c r="I219" s="3" t="s">
        <v>2127</v>
      </c>
      <c r="J219" s="2"/>
    </row>
    <row r="220" spans="1:10" ht="16.5" customHeight="1">
      <c r="A220" s="3">
        <v>142</v>
      </c>
      <c r="B220" s="2" t="s">
        <v>2807</v>
      </c>
      <c r="C220" s="2" t="s">
        <v>2653</v>
      </c>
      <c r="D220" s="2" t="s">
        <v>2808</v>
      </c>
      <c r="E220" s="3" t="s">
        <v>2774</v>
      </c>
      <c r="F220" s="4">
        <v>2.66666666666667</v>
      </c>
      <c r="G220" s="4">
        <v>7.1875</v>
      </c>
      <c r="H220" s="3">
        <v>12</v>
      </c>
      <c r="I220" s="3" t="s">
        <v>2127</v>
      </c>
      <c r="J220" s="2"/>
    </row>
    <row r="221" spans="1:10" ht="16.5" customHeight="1">
      <c r="A221" s="3">
        <v>143</v>
      </c>
      <c r="B221" s="2" t="s">
        <v>2809</v>
      </c>
      <c r="C221" s="2" t="s">
        <v>2922</v>
      </c>
      <c r="D221" s="2" t="s">
        <v>2945</v>
      </c>
      <c r="E221" s="3" t="s">
        <v>2774</v>
      </c>
      <c r="F221" s="4">
        <v>2.66666666666667</v>
      </c>
      <c r="G221" s="4">
        <v>7.3875</v>
      </c>
      <c r="H221" s="3">
        <v>12</v>
      </c>
      <c r="I221" s="3" t="s">
        <v>2127</v>
      </c>
      <c r="J221" s="2"/>
    </row>
    <row r="222" spans="1:10" ht="16.5" customHeight="1">
      <c r="A222" s="3">
        <v>144</v>
      </c>
      <c r="B222" s="2" t="s">
        <v>2810</v>
      </c>
      <c r="C222" s="2" t="s">
        <v>2811</v>
      </c>
      <c r="D222" s="2" t="s">
        <v>2672</v>
      </c>
      <c r="E222" s="3" t="s">
        <v>2774</v>
      </c>
      <c r="F222" s="4">
        <v>2.66666666666667</v>
      </c>
      <c r="G222" s="4">
        <v>6.93166666666667</v>
      </c>
      <c r="H222" s="3">
        <v>12</v>
      </c>
      <c r="I222" s="3" t="s">
        <v>2127</v>
      </c>
      <c r="J222" s="2"/>
    </row>
    <row r="223" spans="1:10" ht="16.5" customHeight="1">
      <c r="A223" s="3">
        <v>145</v>
      </c>
      <c r="B223" s="2" t="s">
        <v>2812</v>
      </c>
      <c r="C223" s="2" t="s">
        <v>2886</v>
      </c>
      <c r="D223" s="2" t="s">
        <v>2261</v>
      </c>
      <c r="E223" s="3" t="s">
        <v>2774</v>
      </c>
      <c r="F223" s="4">
        <v>2.66666666666667</v>
      </c>
      <c r="G223" s="4">
        <v>7.2575</v>
      </c>
      <c r="H223" s="3">
        <v>12</v>
      </c>
      <c r="I223" s="3" t="s">
        <v>2127</v>
      </c>
      <c r="J223" s="2"/>
    </row>
    <row r="224" spans="1:10" ht="16.5" customHeight="1">
      <c r="A224" s="3">
        <v>146</v>
      </c>
      <c r="B224" s="2" t="s">
        <v>2869</v>
      </c>
      <c r="C224" s="2" t="s">
        <v>2903</v>
      </c>
      <c r="D224" s="2" t="s">
        <v>2573</v>
      </c>
      <c r="E224" s="3" t="s">
        <v>2820</v>
      </c>
      <c r="F224" s="4">
        <v>2.66666666666667</v>
      </c>
      <c r="G224" s="4">
        <v>7.1875</v>
      </c>
      <c r="H224" s="3">
        <v>12</v>
      </c>
      <c r="I224" s="3" t="s">
        <v>2127</v>
      </c>
      <c r="J224" s="2"/>
    </row>
    <row r="225" spans="1:10" ht="16.5" customHeight="1">
      <c r="A225" s="3">
        <v>147</v>
      </c>
      <c r="B225" s="2" t="s">
        <v>2870</v>
      </c>
      <c r="C225" s="2" t="s">
        <v>2871</v>
      </c>
      <c r="D225" s="2" t="s">
        <v>2290</v>
      </c>
      <c r="E225" s="3" t="s">
        <v>2820</v>
      </c>
      <c r="F225" s="4">
        <v>2.66666666666667</v>
      </c>
      <c r="G225" s="4">
        <v>7.04</v>
      </c>
      <c r="H225" s="3">
        <v>12</v>
      </c>
      <c r="I225" s="3" t="s">
        <v>2127</v>
      </c>
      <c r="J225" s="2"/>
    </row>
    <row r="226" spans="1:10" ht="16.5" customHeight="1">
      <c r="A226" s="3">
        <v>148</v>
      </c>
      <c r="B226" s="2" t="s">
        <v>2872</v>
      </c>
      <c r="C226" s="2" t="s">
        <v>2886</v>
      </c>
      <c r="D226" s="2" t="s">
        <v>2873</v>
      </c>
      <c r="E226" s="3" t="s">
        <v>2820</v>
      </c>
      <c r="F226" s="4">
        <v>2.66666666666667</v>
      </c>
      <c r="G226" s="4">
        <v>7.25916666666667</v>
      </c>
      <c r="H226" s="3">
        <v>12</v>
      </c>
      <c r="I226" s="3" t="s">
        <v>2127</v>
      </c>
      <c r="J226" s="2"/>
    </row>
    <row r="227" spans="1:10" ht="16.5" customHeight="1">
      <c r="A227" s="3">
        <v>149</v>
      </c>
      <c r="B227" s="2" t="s">
        <v>2874</v>
      </c>
      <c r="C227" s="2" t="s">
        <v>2581</v>
      </c>
      <c r="D227" s="2" t="s">
        <v>2900</v>
      </c>
      <c r="E227" s="3" t="s">
        <v>2820</v>
      </c>
      <c r="F227" s="4">
        <v>2.66666666666667</v>
      </c>
      <c r="G227" s="4">
        <v>7.23166666666667</v>
      </c>
      <c r="H227" s="3">
        <v>12</v>
      </c>
      <c r="I227" s="3" t="s">
        <v>2127</v>
      </c>
      <c r="J227" s="2"/>
    </row>
    <row r="228" spans="1:10" ht="16.5" customHeight="1">
      <c r="A228" s="3">
        <v>150</v>
      </c>
      <c r="B228" s="2" t="s">
        <v>2875</v>
      </c>
      <c r="C228" s="2" t="s">
        <v>2978</v>
      </c>
      <c r="D228" s="2" t="s">
        <v>2245</v>
      </c>
      <c r="E228" s="3" t="s">
        <v>2820</v>
      </c>
      <c r="F228" s="4">
        <v>2.66666666666667</v>
      </c>
      <c r="G228" s="4">
        <v>7.395</v>
      </c>
      <c r="H228" s="3">
        <v>12</v>
      </c>
      <c r="I228" s="3" t="s">
        <v>2127</v>
      </c>
      <c r="J228" s="2"/>
    </row>
    <row r="229" spans="1:10" ht="16.5" customHeight="1">
      <c r="A229" s="3">
        <v>151</v>
      </c>
      <c r="B229" s="2" t="s">
        <v>2132</v>
      </c>
      <c r="C229" s="2" t="s">
        <v>2886</v>
      </c>
      <c r="D229" s="2" t="s">
        <v>2350</v>
      </c>
      <c r="E229" s="3" t="s">
        <v>2730</v>
      </c>
      <c r="F229" s="4">
        <v>2.58333333333333</v>
      </c>
      <c r="G229" s="4">
        <v>7.13333333333333</v>
      </c>
      <c r="H229" s="3">
        <v>12</v>
      </c>
      <c r="I229" s="3" t="s">
        <v>2127</v>
      </c>
      <c r="J229" s="2"/>
    </row>
    <row r="230" spans="1:10" ht="16.5" customHeight="1">
      <c r="A230" s="3">
        <v>152</v>
      </c>
      <c r="B230" s="2" t="s">
        <v>2133</v>
      </c>
      <c r="C230" s="2" t="s">
        <v>2908</v>
      </c>
      <c r="D230" s="2" t="s">
        <v>2915</v>
      </c>
      <c r="E230" s="3" t="s">
        <v>2730</v>
      </c>
      <c r="F230" s="4">
        <v>2.58333333333333</v>
      </c>
      <c r="G230" s="4">
        <v>7.0975</v>
      </c>
      <c r="H230" s="3">
        <v>12</v>
      </c>
      <c r="I230" s="3" t="s">
        <v>2127</v>
      </c>
      <c r="J230" s="2"/>
    </row>
    <row r="231" spans="1:10" ht="16.5" customHeight="1">
      <c r="A231" s="3">
        <v>153</v>
      </c>
      <c r="B231" s="2" t="s">
        <v>2134</v>
      </c>
      <c r="C231" s="2" t="s">
        <v>2135</v>
      </c>
      <c r="D231" s="2" t="s">
        <v>2906</v>
      </c>
      <c r="E231" s="3" t="s">
        <v>2730</v>
      </c>
      <c r="F231" s="4">
        <v>2.58333333333333</v>
      </c>
      <c r="G231" s="4">
        <v>7.125</v>
      </c>
      <c r="H231" s="3">
        <v>12</v>
      </c>
      <c r="I231" s="3" t="s">
        <v>2127</v>
      </c>
      <c r="J231" s="2"/>
    </row>
    <row r="232" spans="1:10" ht="16.5" customHeight="1">
      <c r="A232" s="3">
        <v>154</v>
      </c>
      <c r="B232" s="2" t="s">
        <v>2174</v>
      </c>
      <c r="C232" s="2" t="s">
        <v>2175</v>
      </c>
      <c r="D232" s="2" t="s">
        <v>2176</v>
      </c>
      <c r="E232" s="3" t="s">
        <v>2140</v>
      </c>
      <c r="F232" s="4">
        <v>2.58333333333333</v>
      </c>
      <c r="G232" s="4">
        <v>6.88833333333333</v>
      </c>
      <c r="H232" s="3">
        <v>12</v>
      </c>
      <c r="I232" s="3" t="s">
        <v>2127</v>
      </c>
      <c r="J232" s="2"/>
    </row>
    <row r="233" spans="1:10" ht="16.5" customHeight="1">
      <c r="A233" s="3">
        <v>155</v>
      </c>
      <c r="B233" s="2" t="s">
        <v>2177</v>
      </c>
      <c r="C233" s="2" t="s">
        <v>2178</v>
      </c>
      <c r="D233" s="2" t="s">
        <v>2752</v>
      </c>
      <c r="E233" s="3" t="s">
        <v>2140</v>
      </c>
      <c r="F233" s="4">
        <v>2.58333333333333</v>
      </c>
      <c r="G233" s="4">
        <v>7.08583333333333</v>
      </c>
      <c r="H233" s="3">
        <v>12</v>
      </c>
      <c r="I233" s="3" t="s">
        <v>2127</v>
      </c>
      <c r="J233" s="2"/>
    </row>
    <row r="234" spans="1:10" ht="16.5" customHeight="1">
      <c r="A234" s="3">
        <v>156</v>
      </c>
      <c r="B234" s="2" t="s">
        <v>2179</v>
      </c>
      <c r="C234" s="2" t="s">
        <v>2559</v>
      </c>
      <c r="D234" s="2" t="s">
        <v>2893</v>
      </c>
      <c r="E234" s="3" t="s">
        <v>2140</v>
      </c>
      <c r="F234" s="4">
        <v>2.58333333333333</v>
      </c>
      <c r="G234" s="4">
        <v>6.77333333333333</v>
      </c>
      <c r="H234" s="3">
        <v>12</v>
      </c>
      <c r="I234" s="3" t="s">
        <v>2127</v>
      </c>
      <c r="J234" s="2"/>
    </row>
    <row r="235" spans="1:10" ht="16.5" customHeight="1">
      <c r="A235" s="3">
        <v>157</v>
      </c>
      <c r="B235" s="2" t="s">
        <v>2180</v>
      </c>
      <c r="C235" s="2" t="s">
        <v>2922</v>
      </c>
      <c r="D235" s="2" t="s">
        <v>2915</v>
      </c>
      <c r="E235" s="3" t="s">
        <v>2140</v>
      </c>
      <c r="F235" s="4">
        <v>2.58333333333333</v>
      </c>
      <c r="G235" s="4">
        <v>7.19333333333333</v>
      </c>
      <c r="H235" s="3">
        <v>12</v>
      </c>
      <c r="I235" s="3" t="s">
        <v>2127</v>
      </c>
      <c r="J235" s="2"/>
    </row>
    <row r="236" spans="1:10" ht="16.5" customHeight="1">
      <c r="A236" s="3">
        <v>158</v>
      </c>
      <c r="B236" s="2" t="s">
        <v>2181</v>
      </c>
      <c r="C236" s="2" t="s">
        <v>2886</v>
      </c>
      <c r="D236" s="2" t="s">
        <v>2652</v>
      </c>
      <c r="E236" s="3" t="s">
        <v>2140</v>
      </c>
      <c r="F236" s="4">
        <v>2.58333333333333</v>
      </c>
      <c r="G236" s="4">
        <v>7.01583333333333</v>
      </c>
      <c r="H236" s="3">
        <v>12</v>
      </c>
      <c r="I236" s="3" t="s">
        <v>2127</v>
      </c>
      <c r="J236" s="2"/>
    </row>
    <row r="237" spans="1:10" ht="16.5" customHeight="1">
      <c r="A237" s="3">
        <v>159</v>
      </c>
      <c r="B237" s="2" t="s">
        <v>2232</v>
      </c>
      <c r="C237" s="2" t="s">
        <v>2903</v>
      </c>
      <c r="D237" s="2" t="s">
        <v>2269</v>
      </c>
      <c r="E237" s="3" t="s">
        <v>2189</v>
      </c>
      <c r="F237" s="4">
        <v>2.58333333333333</v>
      </c>
      <c r="G237" s="4">
        <v>7.12416666666667</v>
      </c>
      <c r="H237" s="3">
        <v>12</v>
      </c>
      <c r="I237" s="3" t="s">
        <v>2127</v>
      </c>
      <c r="J237" s="2"/>
    </row>
    <row r="238" spans="1:10" ht="16.5" customHeight="1">
      <c r="A238" s="3">
        <v>160</v>
      </c>
      <c r="B238" s="2" t="s">
        <v>2233</v>
      </c>
      <c r="C238" s="2" t="s">
        <v>2246</v>
      </c>
      <c r="D238" s="2" t="s">
        <v>2644</v>
      </c>
      <c r="E238" s="3" t="s">
        <v>2189</v>
      </c>
      <c r="F238" s="4">
        <v>2.58333333333333</v>
      </c>
      <c r="G238" s="4">
        <v>7.0975</v>
      </c>
      <c r="H238" s="3">
        <v>12</v>
      </c>
      <c r="I238" s="3" t="s">
        <v>2127</v>
      </c>
      <c r="J238" s="2"/>
    </row>
    <row r="239" spans="1:10" ht="16.5" customHeight="1">
      <c r="A239" s="3">
        <v>161</v>
      </c>
      <c r="B239" s="2" t="s">
        <v>2234</v>
      </c>
      <c r="C239" s="2" t="s">
        <v>2939</v>
      </c>
      <c r="D239" s="2" t="s">
        <v>2900</v>
      </c>
      <c r="E239" s="3" t="s">
        <v>2189</v>
      </c>
      <c r="F239" s="4">
        <v>2.58333333333333</v>
      </c>
      <c r="G239" s="4">
        <v>7.28583333333333</v>
      </c>
      <c r="H239" s="3">
        <v>12</v>
      </c>
      <c r="I239" s="3" t="s">
        <v>2127</v>
      </c>
      <c r="J239" s="2"/>
    </row>
    <row r="240" spans="1:10" ht="16.5" customHeight="1">
      <c r="A240" s="3">
        <v>162</v>
      </c>
      <c r="B240" s="2" t="s">
        <v>2235</v>
      </c>
      <c r="C240" s="2" t="s">
        <v>2236</v>
      </c>
      <c r="D240" s="2" t="s">
        <v>2916</v>
      </c>
      <c r="E240" s="3" t="s">
        <v>2189</v>
      </c>
      <c r="F240" s="4">
        <v>2.58333333333333</v>
      </c>
      <c r="G240" s="4">
        <v>7.37166666666667</v>
      </c>
      <c r="H240" s="3">
        <v>12</v>
      </c>
      <c r="I240" s="3" t="s">
        <v>2127</v>
      </c>
      <c r="J240" s="2"/>
    </row>
    <row r="241" spans="1:10" ht="16.5" customHeight="1">
      <c r="A241" s="3">
        <v>163</v>
      </c>
      <c r="B241" s="2" t="s">
        <v>2237</v>
      </c>
      <c r="C241" s="2" t="s">
        <v>2238</v>
      </c>
      <c r="D241" s="2" t="s">
        <v>2906</v>
      </c>
      <c r="E241" s="3" t="s">
        <v>2189</v>
      </c>
      <c r="F241" s="4">
        <v>2.58333333333333</v>
      </c>
      <c r="G241" s="4">
        <v>7.30333333333333</v>
      </c>
      <c r="H241" s="3">
        <v>12</v>
      </c>
      <c r="I241" s="3" t="s">
        <v>2127</v>
      </c>
      <c r="J241" s="2"/>
    </row>
    <row r="242" spans="1:10" ht="16.5" customHeight="1">
      <c r="A242" s="3">
        <v>164</v>
      </c>
      <c r="B242" s="2" t="s">
        <v>2239</v>
      </c>
      <c r="C242" s="2" t="s">
        <v>2240</v>
      </c>
      <c r="D242" s="2" t="s">
        <v>2269</v>
      </c>
      <c r="E242" s="3" t="s">
        <v>2189</v>
      </c>
      <c r="F242" s="4">
        <v>2.58333333333333</v>
      </c>
      <c r="G242" s="4">
        <v>7.0025</v>
      </c>
      <c r="H242" s="3">
        <v>12</v>
      </c>
      <c r="I242" s="3" t="s">
        <v>2127</v>
      </c>
      <c r="J242" s="2"/>
    </row>
    <row r="243" spans="1:10" ht="16.5" customHeight="1">
      <c r="A243" s="3">
        <v>165</v>
      </c>
      <c r="B243" s="2" t="s">
        <v>2813</v>
      </c>
      <c r="C243" s="2" t="s">
        <v>2246</v>
      </c>
      <c r="D243" s="2" t="s">
        <v>2881</v>
      </c>
      <c r="E243" s="3" t="s">
        <v>2774</v>
      </c>
      <c r="F243" s="4">
        <v>2.58333333333333</v>
      </c>
      <c r="G243" s="4">
        <v>7.42166666666667</v>
      </c>
      <c r="H243" s="3">
        <v>12</v>
      </c>
      <c r="I243" s="3" t="s">
        <v>2127</v>
      </c>
      <c r="J243" s="2"/>
    </row>
    <row r="244" spans="1:10" ht="16.5" customHeight="1">
      <c r="A244" s="3">
        <v>166</v>
      </c>
      <c r="B244" s="2" t="s">
        <v>2814</v>
      </c>
      <c r="C244" s="2" t="s">
        <v>2886</v>
      </c>
      <c r="D244" s="2" t="s">
        <v>2891</v>
      </c>
      <c r="E244" s="3" t="s">
        <v>2774</v>
      </c>
      <c r="F244" s="4">
        <v>2.58333333333333</v>
      </c>
      <c r="G244" s="4">
        <v>7.05166666666667</v>
      </c>
      <c r="H244" s="3">
        <v>12</v>
      </c>
      <c r="I244" s="3" t="s">
        <v>2127</v>
      </c>
      <c r="J244" s="2"/>
    </row>
    <row r="245" spans="1:10" ht="16.5" customHeight="1">
      <c r="A245" s="3">
        <v>167</v>
      </c>
      <c r="B245" s="2" t="s">
        <v>2136</v>
      </c>
      <c r="C245" s="2" t="s">
        <v>2137</v>
      </c>
      <c r="D245" s="2" t="s">
        <v>2980</v>
      </c>
      <c r="E245" s="3" t="s">
        <v>2730</v>
      </c>
      <c r="F245" s="4">
        <v>2.5</v>
      </c>
      <c r="G245" s="4">
        <v>7.19166666666667</v>
      </c>
      <c r="H245" s="3">
        <v>12</v>
      </c>
      <c r="I245" s="3" t="s">
        <v>2127</v>
      </c>
      <c r="J245" s="2"/>
    </row>
    <row r="246" spans="1:10" ht="16.5" customHeight="1">
      <c r="A246" s="3">
        <v>168</v>
      </c>
      <c r="B246" s="2" t="s">
        <v>2182</v>
      </c>
      <c r="C246" s="2" t="s">
        <v>2272</v>
      </c>
      <c r="D246" s="2" t="s">
        <v>2267</v>
      </c>
      <c r="E246" s="3" t="s">
        <v>2140</v>
      </c>
      <c r="F246" s="4">
        <v>2.5</v>
      </c>
      <c r="G246" s="4">
        <v>7.048</v>
      </c>
      <c r="H246" s="3">
        <v>10</v>
      </c>
      <c r="I246" s="3" t="s">
        <v>2127</v>
      </c>
      <c r="J246" s="2"/>
    </row>
    <row r="247" spans="1:10" ht="16.5" customHeight="1">
      <c r="A247" s="3">
        <v>169</v>
      </c>
      <c r="B247" s="2" t="s">
        <v>2183</v>
      </c>
      <c r="C247" s="2" t="s">
        <v>2886</v>
      </c>
      <c r="D247" s="2" t="s">
        <v>2901</v>
      </c>
      <c r="E247" s="3" t="s">
        <v>2140</v>
      </c>
      <c r="F247" s="4">
        <v>2.5</v>
      </c>
      <c r="G247" s="4">
        <v>6.93333333333333</v>
      </c>
      <c r="H247" s="3">
        <v>12</v>
      </c>
      <c r="I247" s="3" t="s">
        <v>2127</v>
      </c>
      <c r="J247" s="2"/>
    </row>
    <row r="248" spans="1:10" ht="16.5" customHeight="1">
      <c r="A248" s="3">
        <v>170</v>
      </c>
      <c r="B248" s="2" t="s">
        <v>2184</v>
      </c>
      <c r="C248" s="2" t="s">
        <v>2185</v>
      </c>
      <c r="D248" s="2" t="s">
        <v>2926</v>
      </c>
      <c r="E248" s="3" t="s">
        <v>2140</v>
      </c>
      <c r="F248" s="4">
        <v>2.5</v>
      </c>
      <c r="G248" s="4">
        <v>6.95916666666667</v>
      </c>
      <c r="H248" s="3">
        <v>12</v>
      </c>
      <c r="I248" s="3" t="s">
        <v>2127</v>
      </c>
      <c r="J248" s="2"/>
    </row>
    <row r="249" spans="1:10" ht="16.5" customHeight="1">
      <c r="A249" s="3">
        <v>171</v>
      </c>
      <c r="B249" s="2" t="s">
        <v>2241</v>
      </c>
      <c r="C249" s="2" t="s">
        <v>2242</v>
      </c>
      <c r="D249" s="2" t="s">
        <v>2273</v>
      </c>
      <c r="E249" s="3" t="s">
        <v>2189</v>
      </c>
      <c r="F249" s="4">
        <v>2.5</v>
      </c>
      <c r="G249" s="4">
        <v>7.25583333333333</v>
      </c>
      <c r="H249" s="3">
        <v>12</v>
      </c>
      <c r="I249" s="3" t="s">
        <v>2127</v>
      </c>
      <c r="J249" s="2"/>
    </row>
    <row r="250" spans="1:10" ht="16.5" customHeight="1">
      <c r="A250" s="3">
        <v>172</v>
      </c>
      <c r="B250" s="2" t="s">
        <v>2815</v>
      </c>
      <c r="C250" s="2" t="s">
        <v>2816</v>
      </c>
      <c r="D250" s="2" t="s">
        <v>2269</v>
      </c>
      <c r="E250" s="3" t="s">
        <v>2774</v>
      </c>
      <c r="F250" s="4">
        <v>2.5</v>
      </c>
      <c r="G250" s="4">
        <v>7.00666666666667</v>
      </c>
      <c r="H250" s="3">
        <v>12</v>
      </c>
      <c r="I250" s="3" t="s">
        <v>2127</v>
      </c>
      <c r="J250" s="2"/>
    </row>
    <row r="251" spans="1:10" ht="16.5" customHeight="1">
      <c r="A251" s="3">
        <v>173</v>
      </c>
      <c r="B251" s="2" t="s">
        <v>2817</v>
      </c>
      <c r="C251" s="2" t="s">
        <v>2818</v>
      </c>
      <c r="D251" s="2" t="s">
        <v>2309</v>
      </c>
      <c r="E251" s="3" t="s">
        <v>2774</v>
      </c>
      <c r="F251" s="4">
        <v>2.5</v>
      </c>
      <c r="G251" s="4">
        <v>7.04916666666667</v>
      </c>
      <c r="H251" s="3">
        <v>12</v>
      </c>
      <c r="I251" s="3" t="s">
        <v>2127</v>
      </c>
      <c r="J251" s="2"/>
    </row>
    <row r="252" spans="1:10" ht="16.5" customHeight="1">
      <c r="A252" s="3">
        <v>174</v>
      </c>
      <c r="B252" s="2" t="s">
        <v>2876</v>
      </c>
      <c r="C252" s="2" t="s">
        <v>2912</v>
      </c>
      <c r="D252" s="2" t="s">
        <v>2953</v>
      </c>
      <c r="E252" s="3" t="s">
        <v>2820</v>
      </c>
      <c r="F252" s="4">
        <v>2.5</v>
      </c>
      <c r="G252" s="4">
        <v>6.98416666666667</v>
      </c>
      <c r="H252" s="3">
        <v>12</v>
      </c>
      <c r="I252" s="3" t="s">
        <v>2127</v>
      </c>
      <c r="J252" s="2"/>
    </row>
  </sheetData>
  <mergeCells count="3">
    <mergeCell ref="B95:I95"/>
    <mergeCell ref="A93:H93"/>
    <mergeCell ref="A94:J94"/>
  </mergeCells>
  <printOptions horizontalCentered="1"/>
  <pageMargins left="0.5" right="0.25" top="0.75" bottom="0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M15" sqref="M15"/>
    </sheetView>
  </sheetViews>
  <sheetFormatPr defaultColWidth="9.140625" defaultRowHeight="12.75"/>
  <cols>
    <col min="1" max="1" width="5.7109375" style="0" customWidth="1"/>
    <col min="2" max="2" width="17.140625" style="0" customWidth="1"/>
    <col min="3" max="3" width="8.8515625" style="0" customWidth="1"/>
    <col min="4" max="4" width="11.7109375" style="0" customWidth="1"/>
    <col min="5" max="5" width="7.28125" style="0" customWidth="1"/>
    <col min="6" max="6" width="6.140625" style="0" customWidth="1"/>
    <col min="7" max="7" width="8.57421875" style="0" customWidth="1"/>
    <col min="8" max="8" width="0" style="0" hidden="1" customWidth="1"/>
    <col min="9" max="9" width="8.57421875" style="0" customWidth="1"/>
    <col min="10" max="10" width="9.421875" style="0" customWidth="1"/>
    <col min="11" max="11" width="12.421875" style="0" customWidth="1"/>
    <col min="12" max="12" width="10.421875" style="0" customWidth="1"/>
  </cols>
  <sheetData>
    <row r="1" spans="1:12" ht="16.5">
      <c r="A1" s="55" t="s">
        <v>2623</v>
      </c>
      <c r="B1" s="55"/>
      <c r="C1" s="55"/>
      <c r="D1" s="64"/>
      <c r="E1" s="55"/>
      <c r="F1" s="55"/>
      <c r="G1" s="55"/>
      <c r="H1" s="88"/>
      <c r="I1" s="55"/>
      <c r="J1" s="88"/>
      <c r="K1" s="63"/>
      <c r="L1" s="320"/>
    </row>
    <row r="2" spans="1:12" ht="18">
      <c r="A2" s="55" t="s">
        <v>177</v>
      </c>
      <c r="B2" s="55"/>
      <c r="C2" s="55"/>
      <c r="D2" s="64"/>
      <c r="E2" s="55"/>
      <c r="F2" s="55"/>
      <c r="G2" s="55"/>
      <c r="H2" s="88"/>
      <c r="I2" s="55"/>
      <c r="J2" s="88"/>
      <c r="K2" s="63"/>
      <c r="L2" s="320"/>
    </row>
    <row r="3" spans="1:12" ht="16.5">
      <c r="A3" s="55"/>
      <c r="B3" s="55"/>
      <c r="C3" s="55"/>
      <c r="D3" s="64"/>
      <c r="E3" s="55"/>
      <c r="F3" s="55"/>
      <c r="G3" s="55"/>
      <c r="H3" s="88"/>
      <c r="I3" s="55"/>
      <c r="J3" s="88"/>
      <c r="K3" s="63"/>
      <c r="L3" s="320"/>
    </row>
    <row r="4" spans="1:12" ht="16.5" hidden="1">
      <c r="A4" s="55"/>
      <c r="B4" s="55"/>
      <c r="C4" s="55"/>
      <c r="D4" s="64"/>
      <c r="E4" s="55"/>
      <c r="F4" s="55"/>
      <c r="G4" s="55"/>
      <c r="H4" s="88"/>
      <c r="I4" s="55"/>
      <c r="J4" s="88"/>
      <c r="K4" s="63"/>
      <c r="L4" s="320"/>
    </row>
    <row r="5" spans="1:12" ht="19.5">
      <c r="A5" s="55"/>
      <c r="B5" s="51" t="s">
        <v>737</v>
      </c>
      <c r="C5" s="51"/>
      <c r="D5" s="64"/>
      <c r="E5" s="55"/>
      <c r="F5" s="55"/>
      <c r="G5" s="55"/>
      <c r="H5" s="55"/>
      <c r="I5" s="88"/>
      <c r="J5" s="88"/>
      <c r="K5" s="110"/>
      <c r="L5" s="320"/>
    </row>
    <row r="6" spans="1:12" ht="16.5">
      <c r="A6" s="55"/>
      <c r="B6" s="55" t="s">
        <v>945</v>
      </c>
      <c r="C6" s="55"/>
      <c r="D6" s="64"/>
      <c r="E6" s="55"/>
      <c r="F6" s="55"/>
      <c r="G6" s="55"/>
      <c r="H6" s="55"/>
      <c r="I6" s="88"/>
      <c r="J6" s="88"/>
      <c r="K6" s="110"/>
      <c r="L6" s="320"/>
    </row>
    <row r="7" spans="1:12" ht="16.5">
      <c r="A7" s="55"/>
      <c r="B7" s="286" t="s">
        <v>2632</v>
      </c>
      <c r="C7" s="286"/>
      <c r="D7" s="287"/>
      <c r="E7" s="55"/>
      <c r="F7" s="55"/>
      <c r="G7" s="55"/>
      <c r="H7" s="55"/>
      <c r="I7" s="88"/>
      <c r="J7" s="88"/>
      <c r="K7" s="110"/>
      <c r="L7" s="320"/>
    </row>
    <row r="8" spans="1:12" ht="16.5">
      <c r="A8" s="55"/>
      <c r="B8" s="55"/>
      <c r="C8" s="55"/>
      <c r="D8" s="64"/>
      <c r="E8" s="55"/>
      <c r="F8" s="55"/>
      <c r="G8" s="55"/>
      <c r="H8" s="88"/>
      <c r="I8" s="55"/>
      <c r="J8" s="88"/>
      <c r="K8" s="63"/>
      <c r="L8" s="320"/>
    </row>
    <row r="9" spans="1:12" ht="14.25">
      <c r="A9" s="288" t="s">
        <v>2624</v>
      </c>
      <c r="B9" s="288" t="s">
        <v>739</v>
      </c>
      <c r="C9" s="288" t="s">
        <v>2634</v>
      </c>
      <c r="D9" s="288" t="s">
        <v>2299</v>
      </c>
      <c r="E9" s="288" t="s">
        <v>2625</v>
      </c>
      <c r="F9" s="288" t="s">
        <v>445</v>
      </c>
      <c r="G9" s="288" t="s">
        <v>2627</v>
      </c>
      <c r="H9" s="288" t="s">
        <v>2628</v>
      </c>
      <c r="I9" s="288" t="s">
        <v>2628</v>
      </c>
      <c r="J9" s="289" t="s">
        <v>2629</v>
      </c>
      <c r="K9" s="289" t="s">
        <v>2630</v>
      </c>
      <c r="L9" s="288" t="s">
        <v>2631</v>
      </c>
    </row>
    <row r="10" spans="1:12" ht="15" customHeight="1">
      <c r="A10" s="337">
        <v>1</v>
      </c>
      <c r="B10" s="323" t="s">
        <v>2886</v>
      </c>
      <c r="C10" s="323" t="s">
        <v>2350</v>
      </c>
      <c r="D10" s="323" t="s">
        <v>946</v>
      </c>
      <c r="E10" s="324" t="s">
        <v>947</v>
      </c>
      <c r="F10" s="325">
        <v>10</v>
      </c>
      <c r="G10" s="326">
        <v>4</v>
      </c>
      <c r="H10" s="327">
        <v>105</v>
      </c>
      <c r="I10" s="328" t="s">
        <v>2647</v>
      </c>
      <c r="J10" s="6">
        <v>350000</v>
      </c>
      <c r="K10" s="6">
        <f>J10*5</f>
        <v>1750000</v>
      </c>
      <c r="L10" s="6"/>
    </row>
    <row r="11" spans="1:12" ht="15" customHeight="1">
      <c r="A11" s="337">
        <v>2</v>
      </c>
      <c r="B11" s="323" t="s">
        <v>2246</v>
      </c>
      <c r="C11" s="323" t="s">
        <v>2669</v>
      </c>
      <c r="D11" s="323" t="s">
        <v>948</v>
      </c>
      <c r="E11" s="324" t="s">
        <v>949</v>
      </c>
      <c r="F11" s="325">
        <v>15</v>
      </c>
      <c r="G11" s="326">
        <v>3.93</v>
      </c>
      <c r="H11" s="327">
        <v>96</v>
      </c>
      <c r="I11" s="328" t="s">
        <v>2647</v>
      </c>
      <c r="J11" s="6">
        <v>350000</v>
      </c>
      <c r="K11" s="6">
        <f aca="true" t="shared" si="0" ref="K11:K42">J11*5</f>
        <v>1750000</v>
      </c>
      <c r="L11" s="6"/>
    </row>
    <row r="12" spans="1:12" ht="15" customHeight="1">
      <c r="A12" s="337">
        <v>3</v>
      </c>
      <c r="B12" s="323" t="s">
        <v>2735</v>
      </c>
      <c r="C12" s="323" t="s">
        <v>2896</v>
      </c>
      <c r="D12" s="323" t="s">
        <v>950</v>
      </c>
      <c r="E12" s="324" t="s">
        <v>951</v>
      </c>
      <c r="F12" s="325">
        <v>11</v>
      </c>
      <c r="G12" s="326">
        <v>3.82</v>
      </c>
      <c r="H12" s="327">
        <v>98</v>
      </c>
      <c r="I12" s="328" t="s">
        <v>2647</v>
      </c>
      <c r="J12" s="6">
        <v>350000</v>
      </c>
      <c r="K12" s="6">
        <f t="shared" si="0"/>
        <v>1750000</v>
      </c>
      <c r="L12" s="6"/>
    </row>
    <row r="13" spans="1:12" ht="15" customHeight="1">
      <c r="A13" s="337">
        <v>4</v>
      </c>
      <c r="B13" s="323" t="s">
        <v>2886</v>
      </c>
      <c r="C13" s="323" t="s">
        <v>2881</v>
      </c>
      <c r="D13" s="323" t="s">
        <v>952</v>
      </c>
      <c r="E13" s="324" t="s">
        <v>953</v>
      </c>
      <c r="F13" s="325">
        <v>11</v>
      </c>
      <c r="G13" s="326">
        <v>3.82</v>
      </c>
      <c r="H13" s="327">
        <v>97</v>
      </c>
      <c r="I13" s="328" t="s">
        <v>2647</v>
      </c>
      <c r="J13" s="6">
        <v>350000</v>
      </c>
      <c r="K13" s="6">
        <f t="shared" si="0"/>
        <v>1750000</v>
      </c>
      <c r="L13" s="6"/>
    </row>
    <row r="14" spans="1:12" ht="15" customHeight="1">
      <c r="A14" s="337">
        <v>5</v>
      </c>
      <c r="B14" s="323" t="s">
        <v>3035</v>
      </c>
      <c r="C14" s="323" t="s">
        <v>2252</v>
      </c>
      <c r="D14" s="323" t="s">
        <v>954</v>
      </c>
      <c r="E14" s="324" t="s">
        <v>947</v>
      </c>
      <c r="F14" s="325">
        <v>16</v>
      </c>
      <c r="G14" s="326">
        <v>3.81</v>
      </c>
      <c r="H14" s="327">
        <v>93</v>
      </c>
      <c r="I14" s="328" t="s">
        <v>2647</v>
      </c>
      <c r="J14" s="6">
        <v>350000</v>
      </c>
      <c r="K14" s="6">
        <f t="shared" si="0"/>
        <v>1750000</v>
      </c>
      <c r="L14" s="6"/>
    </row>
    <row r="15" spans="1:12" ht="15" customHeight="1">
      <c r="A15" s="337">
        <v>6</v>
      </c>
      <c r="B15" s="323" t="s">
        <v>2886</v>
      </c>
      <c r="C15" s="323" t="s">
        <v>955</v>
      </c>
      <c r="D15" s="323" t="s">
        <v>956</v>
      </c>
      <c r="E15" s="324" t="s">
        <v>953</v>
      </c>
      <c r="F15" s="325">
        <v>16</v>
      </c>
      <c r="G15" s="326">
        <v>3.81</v>
      </c>
      <c r="H15" s="327">
        <v>93</v>
      </c>
      <c r="I15" s="328" t="s">
        <v>2647</v>
      </c>
      <c r="J15" s="6">
        <v>350000</v>
      </c>
      <c r="K15" s="6">
        <f t="shared" si="0"/>
        <v>1750000</v>
      </c>
      <c r="L15" s="6"/>
    </row>
    <row r="16" spans="1:12" ht="15" customHeight="1">
      <c r="A16" s="337">
        <v>7</v>
      </c>
      <c r="B16" s="323" t="s">
        <v>2886</v>
      </c>
      <c r="C16" s="323" t="s">
        <v>957</v>
      </c>
      <c r="D16" s="323" t="s">
        <v>958</v>
      </c>
      <c r="E16" s="324" t="s">
        <v>959</v>
      </c>
      <c r="F16" s="325">
        <v>10</v>
      </c>
      <c r="G16" s="326">
        <v>3.8</v>
      </c>
      <c r="H16" s="327">
        <v>102</v>
      </c>
      <c r="I16" s="328" t="s">
        <v>2647</v>
      </c>
      <c r="J16" s="6">
        <v>350000</v>
      </c>
      <c r="K16" s="6">
        <f t="shared" si="0"/>
        <v>1750000</v>
      </c>
      <c r="L16" s="6"/>
    </row>
    <row r="17" spans="1:12" ht="15" customHeight="1">
      <c r="A17" s="337">
        <v>8</v>
      </c>
      <c r="B17" s="323" t="s">
        <v>2886</v>
      </c>
      <c r="C17" s="323" t="s">
        <v>2271</v>
      </c>
      <c r="D17" s="323" t="s">
        <v>960</v>
      </c>
      <c r="E17" s="324" t="s">
        <v>949</v>
      </c>
      <c r="F17" s="325">
        <v>5</v>
      </c>
      <c r="G17" s="326">
        <v>3.8</v>
      </c>
      <c r="H17" s="327">
        <v>100</v>
      </c>
      <c r="I17" s="328" t="s">
        <v>2647</v>
      </c>
      <c r="J17" s="6">
        <v>350000</v>
      </c>
      <c r="K17" s="6">
        <f t="shared" si="0"/>
        <v>1750000</v>
      </c>
      <c r="L17" s="6"/>
    </row>
    <row r="18" spans="1:12" ht="15" customHeight="1">
      <c r="A18" s="337">
        <v>9</v>
      </c>
      <c r="B18" s="323" t="s">
        <v>2315</v>
      </c>
      <c r="C18" s="323" t="s">
        <v>2644</v>
      </c>
      <c r="D18" s="323" t="s">
        <v>961</v>
      </c>
      <c r="E18" s="324" t="s">
        <v>949</v>
      </c>
      <c r="F18" s="325">
        <v>10</v>
      </c>
      <c r="G18" s="326">
        <v>3.8</v>
      </c>
      <c r="H18" s="327">
        <v>98</v>
      </c>
      <c r="I18" s="328" t="s">
        <v>2647</v>
      </c>
      <c r="J18" s="6">
        <v>350000</v>
      </c>
      <c r="K18" s="6">
        <f t="shared" si="0"/>
        <v>1750000</v>
      </c>
      <c r="L18" s="6"/>
    </row>
    <row r="19" spans="1:12" ht="15" customHeight="1">
      <c r="A19" s="337">
        <v>10</v>
      </c>
      <c r="B19" s="323" t="s">
        <v>962</v>
      </c>
      <c r="C19" s="323" t="s">
        <v>2664</v>
      </c>
      <c r="D19" s="323" t="s">
        <v>963</v>
      </c>
      <c r="E19" s="324" t="s">
        <v>953</v>
      </c>
      <c r="F19" s="325">
        <v>10</v>
      </c>
      <c r="G19" s="326">
        <v>3.8</v>
      </c>
      <c r="H19" s="327">
        <v>93</v>
      </c>
      <c r="I19" s="328" t="s">
        <v>2647</v>
      </c>
      <c r="J19" s="6">
        <v>350000</v>
      </c>
      <c r="K19" s="6">
        <f t="shared" si="0"/>
        <v>1750000</v>
      </c>
      <c r="L19" s="6"/>
    </row>
    <row r="20" spans="1:12" ht="15" customHeight="1">
      <c r="A20" s="337">
        <v>11</v>
      </c>
      <c r="B20" s="323" t="s">
        <v>2886</v>
      </c>
      <c r="C20" s="323" t="s">
        <v>279</v>
      </c>
      <c r="D20" s="323" t="s">
        <v>964</v>
      </c>
      <c r="E20" s="324" t="s">
        <v>959</v>
      </c>
      <c r="F20" s="325">
        <v>13</v>
      </c>
      <c r="G20" s="326">
        <v>3.77</v>
      </c>
      <c r="H20" s="327">
        <v>90</v>
      </c>
      <c r="I20" s="328" t="s">
        <v>2647</v>
      </c>
      <c r="J20" s="6">
        <v>350000</v>
      </c>
      <c r="K20" s="6">
        <f t="shared" si="0"/>
        <v>1750000</v>
      </c>
      <c r="L20" s="6"/>
    </row>
    <row r="21" spans="1:12" ht="15" customHeight="1">
      <c r="A21" s="337">
        <v>12</v>
      </c>
      <c r="B21" s="323" t="s">
        <v>2939</v>
      </c>
      <c r="C21" s="323" t="s">
        <v>2946</v>
      </c>
      <c r="D21" s="323" t="s">
        <v>965</v>
      </c>
      <c r="E21" s="324" t="s">
        <v>947</v>
      </c>
      <c r="F21" s="325">
        <v>15</v>
      </c>
      <c r="G21" s="326">
        <v>3.73</v>
      </c>
      <c r="H21" s="327">
        <v>90</v>
      </c>
      <c r="I21" s="328" t="s">
        <v>2647</v>
      </c>
      <c r="J21" s="6">
        <v>350000</v>
      </c>
      <c r="K21" s="6">
        <f t="shared" si="0"/>
        <v>1750000</v>
      </c>
      <c r="L21" s="6"/>
    </row>
    <row r="22" spans="1:12" ht="15" customHeight="1">
      <c r="A22" s="337">
        <v>13</v>
      </c>
      <c r="B22" s="323" t="s">
        <v>966</v>
      </c>
      <c r="C22" s="323" t="s">
        <v>2950</v>
      </c>
      <c r="D22" s="323" t="s">
        <v>967</v>
      </c>
      <c r="E22" s="324" t="s">
        <v>959</v>
      </c>
      <c r="F22" s="325">
        <v>13</v>
      </c>
      <c r="G22" s="326">
        <v>3.69</v>
      </c>
      <c r="H22" s="327">
        <v>104</v>
      </c>
      <c r="I22" s="328" t="s">
        <v>2647</v>
      </c>
      <c r="J22" s="6">
        <v>350000</v>
      </c>
      <c r="K22" s="6">
        <f t="shared" si="0"/>
        <v>1750000</v>
      </c>
      <c r="L22" s="6"/>
    </row>
    <row r="23" spans="1:12" ht="15" customHeight="1">
      <c r="A23" s="337">
        <v>14</v>
      </c>
      <c r="B23" s="323" t="s">
        <v>917</v>
      </c>
      <c r="C23" s="323" t="s">
        <v>2720</v>
      </c>
      <c r="D23" s="323" t="s">
        <v>968</v>
      </c>
      <c r="E23" s="324" t="s">
        <v>959</v>
      </c>
      <c r="F23" s="325">
        <v>13</v>
      </c>
      <c r="G23" s="326">
        <v>3.69</v>
      </c>
      <c r="H23" s="327">
        <v>95</v>
      </c>
      <c r="I23" s="328" t="s">
        <v>2647</v>
      </c>
      <c r="J23" s="6">
        <v>350000</v>
      </c>
      <c r="K23" s="6">
        <f t="shared" si="0"/>
        <v>1750000</v>
      </c>
      <c r="L23" s="6"/>
    </row>
    <row r="24" spans="1:12" ht="15" customHeight="1">
      <c r="A24" s="337">
        <v>15</v>
      </c>
      <c r="B24" s="323" t="s">
        <v>2670</v>
      </c>
      <c r="C24" s="323" t="s">
        <v>2718</v>
      </c>
      <c r="D24" s="323" t="s">
        <v>969</v>
      </c>
      <c r="E24" s="324" t="s">
        <v>949</v>
      </c>
      <c r="F24" s="325">
        <v>16</v>
      </c>
      <c r="G24" s="326">
        <v>3.69</v>
      </c>
      <c r="H24" s="327">
        <v>93</v>
      </c>
      <c r="I24" s="328" t="s">
        <v>2647</v>
      </c>
      <c r="J24" s="6">
        <v>350000</v>
      </c>
      <c r="K24" s="6">
        <f t="shared" si="0"/>
        <v>1750000</v>
      </c>
      <c r="L24" s="6"/>
    </row>
    <row r="25" spans="1:12" ht="15" customHeight="1">
      <c r="A25" s="337">
        <v>16</v>
      </c>
      <c r="B25" s="323" t="s">
        <v>2256</v>
      </c>
      <c r="C25" s="323" t="s">
        <v>2913</v>
      </c>
      <c r="D25" s="323" t="s">
        <v>970</v>
      </c>
      <c r="E25" s="324" t="s">
        <v>953</v>
      </c>
      <c r="F25" s="325">
        <v>16</v>
      </c>
      <c r="G25" s="326">
        <v>3.69</v>
      </c>
      <c r="H25" s="327">
        <v>90</v>
      </c>
      <c r="I25" s="328" t="s">
        <v>2647</v>
      </c>
      <c r="J25" s="6">
        <v>350000</v>
      </c>
      <c r="K25" s="6">
        <f t="shared" si="0"/>
        <v>1750000</v>
      </c>
      <c r="L25" s="6"/>
    </row>
    <row r="26" spans="1:12" ht="15" customHeight="1">
      <c r="A26" s="337">
        <v>17</v>
      </c>
      <c r="B26" s="323" t="s">
        <v>971</v>
      </c>
      <c r="C26" s="323" t="s">
        <v>2896</v>
      </c>
      <c r="D26" s="323" t="s">
        <v>972</v>
      </c>
      <c r="E26" s="324" t="s">
        <v>953</v>
      </c>
      <c r="F26" s="325">
        <v>12</v>
      </c>
      <c r="G26" s="326">
        <v>3.67</v>
      </c>
      <c r="H26" s="327">
        <v>94</v>
      </c>
      <c r="I26" s="328" t="s">
        <v>2647</v>
      </c>
      <c r="J26" s="6">
        <v>350000</v>
      </c>
      <c r="K26" s="6">
        <f t="shared" si="0"/>
        <v>1750000</v>
      </c>
      <c r="L26" s="6"/>
    </row>
    <row r="27" spans="1:12" ht="15" customHeight="1">
      <c r="A27" s="337">
        <v>18</v>
      </c>
      <c r="B27" s="323" t="s">
        <v>2903</v>
      </c>
      <c r="C27" s="323" t="s">
        <v>193</v>
      </c>
      <c r="D27" s="323" t="s">
        <v>973</v>
      </c>
      <c r="E27" s="324" t="s">
        <v>959</v>
      </c>
      <c r="F27" s="325">
        <v>11</v>
      </c>
      <c r="G27" s="326">
        <v>3.64</v>
      </c>
      <c r="H27" s="327">
        <v>99</v>
      </c>
      <c r="I27" s="328" t="s">
        <v>2647</v>
      </c>
      <c r="J27" s="6">
        <v>350000</v>
      </c>
      <c r="K27" s="6">
        <f t="shared" si="0"/>
        <v>1750000</v>
      </c>
      <c r="L27" s="6"/>
    </row>
    <row r="28" spans="1:12" ht="15" customHeight="1">
      <c r="A28" s="337">
        <v>19</v>
      </c>
      <c r="B28" s="323" t="s">
        <v>974</v>
      </c>
      <c r="C28" s="323" t="s">
        <v>2350</v>
      </c>
      <c r="D28" s="323" t="s">
        <v>975</v>
      </c>
      <c r="E28" s="324" t="s">
        <v>951</v>
      </c>
      <c r="F28" s="325">
        <v>14</v>
      </c>
      <c r="G28" s="326">
        <v>3.64</v>
      </c>
      <c r="H28" s="327">
        <v>95</v>
      </c>
      <c r="I28" s="328" t="s">
        <v>2647</v>
      </c>
      <c r="J28" s="6">
        <v>350000</v>
      </c>
      <c r="K28" s="6">
        <f t="shared" si="0"/>
        <v>1750000</v>
      </c>
      <c r="L28" s="6"/>
    </row>
    <row r="29" spans="1:12" ht="15" customHeight="1">
      <c r="A29" s="337">
        <v>20</v>
      </c>
      <c r="B29" s="323" t="s">
        <v>2880</v>
      </c>
      <c r="C29" s="323" t="s">
        <v>134</v>
      </c>
      <c r="D29" s="323" t="s">
        <v>976</v>
      </c>
      <c r="E29" s="324" t="s">
        <v>949</v>
      </c>
      <c r="F29" s="325">
        <v>14</v>
      </c>
      <c r="G29" s="326">
        <v>3.64</v>
      </c>
      <c r="H29" s="327">
        <v>105</v>
      </c>
      <c r="I29" s="328" t="s">
        <v>2647</v>
      </c>
      <c r="J29" s="6">
        <v>350000</v>
      </c>
      <c r="K29" s="6">
        <f t="shared" si="0"/>
        <v>1750000</v>
      </c>
      <c r="L29" s="6"/>
    </row>
    <row r="30" spans="1:12" ht="15" customHeight="1">
      <c r="A30" s="337">
        <v>21</v>
      </c>
      <c r="B30" s="323" t="s">
        <v>2201</v>
      </c>
      <c r="C30" s="323" t="s">
        <v>2938</v>
      </c>
      <c r="D30" s="323" t="s">
        <v>977</v>
      </c>
      <c r="E30" s="324" t="s">
        <v>953</v>
      </c>
      <c r="F30" s="325">
        <v>14</v>
      </c>
      <c r="G30" s="326">
        <v>3.64</v>
      </c>
      <c r="H30" s="327">
        <v>90</v>
      </c>
      <c r="I30" s="328" t="s">
        <v>2647</v>
      </c>
      <c r="J30" s="6">
        <v>350000</v>
      </c>
      <c r="K30" s="6">
        <f t="shared" si="0"/>
        <v>1750000</v>
      </c>
      <c r="L30" s="6"/>
    </row>
    <row r="31" spans="1:12" ht="15" customHeight="1">
      <c r="A31" s="337">
        <v>22</v>
      </c>
      <c r="B31" s="323" t="s">
        <v>2256</v>
      </c>
      <c r="C31" s="323" t="s">
        <v>405</v>
      </c>
      <c r="D31" s="323" t="s">
        <v>978</v>
      </c>
      <c r="E31" s="324" t="s">
        <v>949</v>
      </c>
      <c r="F31" s="325">
        <v>16</v>
      </c>
      <c r="G31" s="326">
        <v>3.63</v>
      </c>
      <c r="H31" s="327">
        <v>95</v>
      </c>
      <c r="I31" s="328" t="s">
        <v>2647</v>
      </c>
      <c r="J31" s="6">
        <v>350000</v>
      </c>
      <c r="K31" s="6">
        <f t="shared" si="0"/>
        <v>1750000</v>
      </c>
      <c r="L31" s="6"/>
    </row>
    <row r="32" spans="1:12" ht="15" customHeight="1">
      <c r="A32" s="337">
        <v>23</v>
      </c>
      <c r="B32" s="323" t="s">
        <v>979</v>
      </c>
      <c r="C32" s="323" t="s">
        <v>2973</v>
      </c>
      <c r="D32" s="323" t="s">
        <v>980</v>
      </c>
      <c r="E32" s="324" t="s">
        <v>959</v>
      </c>
      <c r="F32" s="325">
        <v>21</v>
      </c>
      <c r="G32" s="326">
        <v>3.62</v>
      </c>
      <c r="H32" s="327">
        <v>99</v>
      </c>
      <c r="I32" s="328" t="s">
        <v>2647</v>
      </c>
      <c r="J32" s="6">
        <v>350000</v>
      </c>
      <c r="K32" s="6">
        <f t="shared" si="0"/>
        <v>1750000</v>
      </c>
      <c r="L32" s="6"/>
    </row>
    <row r="33" spans="1:12" ht="15" customHeight="1">
      <c r="A33" s="337">
        <v>24</v>
      </c>
      <c r="B33" s="323" t="s">
        <v>2886</v>
      </c>
      <c r="C33" s="323" t="s">
        <v>2943</v>
      </c>
      <c r="D33" s="323" t="s">
        <v>981</v>
      </c>
      <c r="E33" s="324" t="s">
        <v>949</v>
      </c>
      <c r="F33" s="325">
        <v>13</v>
      </c>
      <c r="G33" s="326">
        <v>3.62</v>
      </c>
      <c r="H33" s="327">
        <v>95</v>
      </c>
      <c r="I33" s="328" t="s">
        <v>2647</v>
      </c>
      <c r="J33" s="6">
        <v>350000</v>
      </c>
      <c r="K33" s="6">
        <f t="shared" si="0"/>
        <v>1750000</v>
      </c>
      <c r="L33" s="6"/>
    </row>
    <row r="34" spans="1:12" ht="15" customHeight="1">
      <c r="A34" s="337">
        <v>25</v>
      </c>
      <c r="B34" s="323" t="s">
        <v>2886</v>
      </c>
      <c r="C34" s="323" t="s">
        <v>2918</v>
      </c>
      <c r="D34" s="323" t="s">
        <v>982</v>
      </c>
      <c r="E34" s="324" t="s">
        <v>959</v>
      </c>
      <c r="F34" s="325">
        <v>10</v>
      </c>
      <c r="G34" s="326">
        <v>3.6</v>
      </c>
      <c r="H34" s="327">
        <v>95</v>
      </c>
      <c r="I34" s="328" t="s">
        <v>2647</v>
      </c>
      <c r="J34" s="6">
        <v>350000</v>
      </c>
      <c r="K34" s="6">
        <f t="shared" si="0"/>
        <v>1750000</v>
      </c>
      <c r="L34" s="6"/>
    </row>
    <row r="35" spans="1:12" ht="15" customHeight="1">
      <c r="A35" s="337">
        <v>26</v>
      </c>
      <c r="B35" s="323" t="s">
        <v>293</v>
      </c>
      <c r="C35" s="323" t="s">
        <v>2943</v>
      </c>
      <c r="D35" s="323" t="s">
        <v>983</v>
      </c>
      <c r="E35" s="324" t="s">
        <v>947</v>
      </c>
      <c r="F35" s="325">
        <v>15</v>
      </c>
      <c r="G35" s="326">
        <v>3.6</v>
      </c>
      <c r="H35" s="327">
        <v>90</v>
      </c>
      <c r="I35" s="328" t="s">
        <v>2647</v>
      </c>
      <c r="J35" s="6">
        <v>350000</v>
      </c>
      <c r="K35" s="6">
        <f t="shared" si="0"/>
        <v>1750000</v>
      </c>
      <c r="L35" s="6"/>
    </row>
    <row r="36" spans="1:12" ht="15" customHeight="1">
      <c r="A36" s="337">
        <v>27</v>
      </c>
      <c r="B36" s="323" t="s">
        <v>2886</v>
      </c>
      <c r="C36" s="323" t="s">
        <v>2913</v>
      </c>
      <c r="D36" s="323" t="s">
        <v>984</v>
      </c>
      <c r="E36" s="324" t="s">
        <v>985</v>
      </c>
      <c r="F36" s="325">
        <v>9</v>
      </c>
      <c r="G36" s="326">
        <v>3.67</v>
      </c>
      <c r="H36" s="327">
        <v>90</v>
      </c>
      <c r="I36" s="328" t="s">
        <v>2127</v>
      </c>
      <c r="J36" s="6">
        <v>320000</v>
      </c>
      <c r="K36" s="6">
        <f t="shared" si="0"/>
        <v>1600000</v>
      </c>
      <c r="L36" s="6"/>
    </row>
    <row r="37" spans="1:12" ht="15" customHeight="1">
      <c r="A37" s="337">
        <v>28</v>
      </c>
      <c r="B37" s="323" t="s">
        <v>986</v>
      </c>
      <c r="C37" s="323" t="s">
        <v>2927</v>
      </c>
      <c r="D37" s="323" t="s">
        <v>987</v>
      </c>
      <c r="E37" s="324" t="s">
        <v>953</v>
      </c>
      <c r="F37" s="325">
        <v>12</v>
      </c>
      <c r="G37" s="326">
        <v>3.83</v>
      </c>
      <c r="H37" s="327">
        <v>82</v>
      </c>
      <c r="I37" s="328" t="s">
        <v>2127</v>
      </c>
      <c r="J37" s="6">
        <v>320000</v>
      </c>
      <c r="K37" s="6">
        <f t="shared" si="0"/>
        <v>1600000</v>
      </c>
      <c r="L37" s="6"/>
    </row>
    <row r="38" spans="1:12" ht="15" customHeight="1">
      <c r="A38" s="337">
        <v>29</v>
      </c>
      <c r="B38" s="323" t="s">
        <v>2922</v>
      </c>
      <c r="C38" s="323" t="s">
        <v>2261</v>
      </c>
      <c r="D38" s="323" t="s">
        <v>988</v>
      </c>
      <c r="E38" s="324" t="s">
        <v>959</v>
      </c>
      <c r="F38" s="325">
        <v>12</v>
      </c>
      <c r="G38" s="326">
        <v>3.58</v>
      </c>
      <c r="H38" s="327">
        <v>94</v>
      </c>
      <c r="I38" s="328" t="s">
        <v>2647</v>
      </c>
      <c r="J38" s="6">
        <v>320000</v>
      </c>
      <c r="K38" s="6">
        <f t="shared" si="0"/>
        <v>1600000</v>
      </c>
      <c r="L38" s="6"/>
    </row>
    <row r="39" spans="1:12" ht="15" customHeight="1">
      <c r="A39" s="337">
        <v>30</v>
      </c>
      <c r="B39" s="323" t="s">
        <v>2450</v>
      </c>
      <c r="C39" s="323" t="s">
        <v>2896</v>
      </c>
      <c r="D39" s="323" t="s">
        <v>989</v>
      </c>
      <c r="E39" s="324" t="s">
        <v>947</v>
      </c>
      <c r="F39" s="325">
        <v>12</v>
      </c>
      <c r="G39" s="326">
        <v>3.58</v>
      </c>
      <c r="H39" s="327">
        <v>89</v>
      </c>
      <c r="I39" s="328" t="s">
        <v>2127</v>
      </c>
      <c r="J39" s="6">
        <v>320000</v>
      </c>
      <c r="K39" s="6">
        <f t="shared" si="0"/>
        <v>1600000</v>
      </c>
      <c r="L39" s="6"/>
    </row>
    <row r="40" spans="1:12" ht="15" customHeight="1">
      <c r="A40" s="337">
        <v>31</v>
      </c>
      <c r="B40" s="323" t="s">
        <v>2472</v>
      </c>
      <c r="C40" s="323" t="s">
        <v>990</v>
      </c>
      <c r="D40" s="323" t="s">
        <v>991</v>
      </c>
      <c r="E40" s="324" t="s">
        <v>951</v>
      </c>
      <c r="F40" s="325">
        <v>12</v>
      </c>
      <c r="G40" s="326">
        <v>3.58</v>
      </c>
      <c r="H40" s="327">
        <v>94</v>
      </c>
      <c r="I40" s="328" t="s">
        <v>2647</v>
      </c>
      <c r="J40" s="6">
        <v>320000</v>
      </c>
      <c r="K40" s="6">
        <f t="shared" si="0"/>
        <v>1600000</v>
      </c>
      <c r="L40" s="6"/>
    </row>
    <row r="41" spans="1:12" ht="15" customHeight="1">
      <c r="A41" s="337">
        <v>32</v>
      </c>
      <c r="B41" s="323" t="s">
        <v>2246</v>
      </c>
      <c r="C41" s="323" t="s">
        <v>2687</v>
      </c>
      <c r="D41" s="323" t="s">
        <v>992</v>
      </c>
      <c r="E41" s="324" t="s">
        <v>985</v>
      </c>
      <c r="F41" s="325">
        <v>12</v>
      </c>
      <c r="G41" s="326">
        <v>3.58</v>
      </c>
      <c r="H41" s="327">
        <v>86</v>
      </c>
      <c r="I41" s="328" t="s">
        <v>2127</v>
      </c>
      <c r="J41" s="6">
        <v>320000</v>
      </c>
      <c r="K41" s="6">
        <f t="shared" si="0"/>
        <v>1600000</v>
      </c>
      <c r="L41" s="6"/>
    </row>
    <row r="42" spans="1:12" ht="15" customHeight="1">
      <c r="A42" s="337">
        <v>33</v>
      </c>
      <c r="B42" s="330" t="s">
        <v>140</v>
      </c>
      <c r="C42" s="330" t="s">
        <v>993</v>
      </c>
      <c r="D42" s="330" t="s">
        <v>994</v>
      </c>
      <c r="E42" s="331" t="s">
        <v>953</v>
      </c>
      <c r="F42" s="332">
        <v>11</v>
      </c>
      <c r="G42" s="333">
        <v>3.73</v>
      </c>
      <c r="H42" s="334">
        <v>78</v>
      </c>
      <c r="I42" s="335" t="s">
        <v>3120</v>
      </c>
      <c r="J42" s="12">
        <v>290000</v>
      </c>
      <c r="K42" s="12">
        <f t="shared" si="0"/>
        <v>1450000</v>
      </c>
      <c r="L42" s="12"/>
    </row>
    <row r="43" ht="15.75">
      <c r="K43" s="336">
        <f>SUM(K10:K42)</f>
        <v>56550000</v>
      </c>
    </row>
    <row r="44" ht="12.75" hidden="1"/>
    <row r="46" spans="6:9" ht="15.75">
      <c r="F46" s="320"/>
      <c r="G46" s="64" t="s">
        <v>2636</v>
      </c>
      <c r="H46" s="64"/>
      <c r="I46" s="320"/>
    </row>
    <row r="47" spans="6:9" ht="15.75">
      <c r="F47" s="320"/>
      <c r="G47" s="64" t="s">
        <v>2637</v>
      </c>
      <c r="H47" s="64"/>
      <c r="I47" s="320"/>
    </row>
    <row r="48" spans="6:9" ht="12.75">
      <c r="F48" s="320"/>
      <c r="G48" s="320"/>
      <c r="H48" s="320"/>
      <c r="I48" s="320"/>
    </row>
    <row r="49" spans="6:9" ht="12.75">
      <c r="F49" s="320"/>
      <c r="G49" s="320"/>
      <c r="H49" s="320"/>
      <c r="I49" s="320"/>
    </row>
    <row r="50" spans="6:9" ht="12.75" hidden="1">
      <c r="F50" s="320"/>
      <c r="G50" s="320"/>
      <c r="H50" s="320"/>
      <c r="I50" s="320"/>
    </row>
    <row r="51" spans="6:9" ht="12.75" hidden="1">
      <c r="F51" s="320"/>
      <c r="G51" s="320"/>
      <c r="H51" s="320"/>
      <c r="I51" s="320"/>
    </row>
    <row r="52" spans="6:9" ht="12.75">
      <c r="F52" s="320"/>
      <c r="G52" s="320"/>
      <c r="H52" s="320"/>
      <c r="I52" s="320"/>
    </row>
    <row r="53" spans="6:9" ht="16.5">
      <c r="F53" s="54" t="s">
        <v>3229</v>
      </c>
      <c r="G53" s="63"/>
      <c r="H53" s="63"/>
      <c r="I53" s="63"/>
    </row>
    <row r="54" spans="6:9" ht="12.75">
      <c r="F54" s="320"/>
      <c r="G54" s="357"/>
      <c r="H54" s="36"/>
      <c r="I54" s="36"/>
    </row>
    <row r="55" spans="6:9" ht="12.75">
      <c r="F55" s="320"/>
      <c r="G55" s="357"/>
      <c r="H55" s="36"/>
      <c r="I55" s="36"/>
    </row>
    <row r="56" spans="6:9" ht="12.75">
      <c r="F56" s="320"/>
      <c r="G56" s="357"/>
      <c r="H56" s="36"/>
      <c r="I56" s="36"/>
    </row>
    <row r="57" spans="6:9" ht="12.75">
      <c r="F57" s="320"/>
      <c r="G57" s="357"/>
      <c r="H57" s="36"/>
      <c r="I57" s="36"/>
    </row>
    <row r="58" spans="6:9" ht="12.75">
      <c r="F58" s="320"/>
      <c r="G58" s="357"/>
      <c r="H58" s="36"/>
      <c r="I58" s="36"/>
    </row>
    <row r="59" spans="6:9" ht="12.75">
      <c r="F59" s="320"/>
      <c r="G59" s="357"/>
      <c r="H59" s="36"/>
      <c r="I59" s="36"/>
    </row>
    <row r="60" spans="6:9" ht="12.75">
      <c r="F60" s="320"/>
      <c r="G60" s="357"/>
      <c r="H60" s="36"/>
      <c r="I60" s="36"/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L12" sqref="L12"/>
    </sheetView>
  </sheetViews>
  <sheetFormatPr defaultColWidth="9.140625" defaultRowHeight="12.75"/>
  <cols>
    <col min="1" max="1" width="4.7109375" style="0" customWidth="1"/>
    <col min="2" max="2" width="23.57421875" style="0" customWidth="1"/>
    <col min="3" max="3" width="10.8515625" style="0" customWidth="1"/>
    <col min="4" max="4" width="7.00390625" style="0" customWidth="1"/>
    <col min="5" max="5" width="6.00390625" style="65" customWidth="1"/>
    <col min="6" max="6" width="8.140625" style="0" customWidth="1"/>
    <col min="7" max="7" width="9.28125" style="0" customWidth="1"/>
    <col min="8" max="8" width="8.8515625" style="0" customWidth="1"/>
    <col min="9" max="9" width="12.00390625" style="0" customWidth="1"/>
    <col min="10" max="10" width="9.28125" style="0" customWidth="1"/>
  </cols>
  <sheetData>
    <row r="1" spans="1:10" ht="16.5">
      <c r="A1" s="55" t="s">
        <v>2623</v>
      </c>
      <c r="B1" s="55"/>
      <c r="C1" s="55"/>
      <c r="D1" s="64"/>
      <c r="E1" s="88"/>
      <c r="F1" s="55"/>
      <c r="G1" s="55"/>
      <c r="H1" s="88"/>
      <c r="I1" s="55"/>
      <c r="J1" s="55"/>
    </row>
    <row r="2" spans="1:10" ht="18">
      <c r="A2" s="55" t="s">
        <v>177</v>
      </c>
      <c r="B2" s="55"/>
      <c r="C2" s="55"/>
      <c r="D2" s="64"/>
      <c r="E2" s="88"/>
      <c r="F2" s="55"/>
      <c r="G2" s="55"/>
      <c r="H2" s="88"/>
      <c r="I2" s="55"/>
      <c r="J2" s="55"/>
    </row>
    <row r="3" spans="1:10" ht="16.5">
      <c r="A3" s="55"/>
      <c r="B3" s="55"/>
      <c r="C3" s="55"/>
      <c r="D3" s="64"/>
      <c r="E3" s="88"/>
      <c r="F3" s="55"/>
      <c r="G3" s="55"/>
      <c r="H3" s="88"/>
      <c r="I3" s="55"/>
      <c r="J3" s="55"/>
    </row>
    <row r="4" spans="1:10" ht="16.5">
      <c r="A4" s="55"/>
      <c r="B4" s="55"/>
      <c r="C4" s="55"/>
      <c r="D4" s="64"/>
      <c r="E4" s="88"/>
      <c r="F4" s="55"/>
      <c r="G4" s="55"/>
      <c r="H4" s="88"/>
      <c r="I4" s="55"/>
      <c r="J4" s="55"/>
    </row>
    <row r="5" spans="1:10" ht="19.5">
      <c r="A5" s="55"/>
      <c r="B5" s="55" t="s">
        <v>2639</v>
      </c>
      <c r="C5" s="51"/>
      <c r="D5" s="64"/>
      <c r="E5" s="88"/>
      <c r="F5" s="55"/>
      <c r="G5" s="55"/>
      <c r="H5" s="55"/>
      <c r="I5" s="88"/>
      <c r="J5" s="55"/>
    </row>
    <row r="6" spans="1:10" ht="16.5">
      <c r="A6" s="55"/>
      <c r="B6" s="55" t="s">
        <v>661</v>
      </c>
      <c r="C6" s="55"/>
      <c r="D6" s="64"/>
      <c r="E6" s="88"/>
      <c r="F6" s="55"/>
      <c r="G6" s="55"/>
      <c r="H6" s="55"/>
      <c r="I6" s="88"/>
      <c r="J6" s="55"/>
    </row>
    <row r="7" spans="1:10" ht="16.5">
      <c r="A7" s="55"/>
      <c r="B7" s="286" t="s">
        <v>443</v>
      </c>
      <c r="C7" s="286"/>
      <c r="D7" s="287"/>
      <c r="E7" s="88"/>
      <c r="F7" s="55"/>
      <c r="G7" s="55"/>
      <c r="H7" s="55"/>
      <c r="I7" s="88"/>
      <c r="J7" s="55"/>
    </row>
    <row r="8" spans="1:10" ht="16.5">
      <c r="A8" s="55"/>
      <c r="B8" s="55"/>
      <c r="C8" s="55"/>
      <c r="D8" s="64"/>
      <c r="E8" s="88"/>
      <c r="F8" s="55"/>
      <c r="G8" s="55"/>
      <c r="H8" s="88"/>
      <c r="I8" s="55"/>
      <c r="J8" s="55"/>
    </row>
    <row r="9" spans="1:11" ht="14.25">
      <c r="A9" s="288" t="s">
        <v>2624</v>
      </c>
      <c r="B9" s="288" t="s">
        <v>444</v>
      </c>
      <c r="C9" s="288" t="s">
        <v>2299</v>
      </c>
      <c r="D9" s="288" t="s">
        <v>2625</v>
      </c>
      <c r="E9" s="289" t="s">
        <v>445</v>
      </c>
      <c r="F9" s="288" t="s">
        <v>2627</v>
      </c>
      <c r="G9" s="288" t="s">
        <v>2628</v>
      </c>
      <c r="H9" s="289" t="s">
        <v>2629</v>
      </c>
      <c r="I9" s="289" t="s">
        <v>2630</v>
      </c>
      <c r="J9" s="288" t="s">
        <v>2631</v>
      </c>
      <c r="K9" s="147"/>
    </row>
    <row r="10" spans="1:11" ht="16.5" customHeight="1">
      <c r="A10" s="290">
        <v>1</v>
      </c>
      <c r="B10" s="292" t="s">
        <v>662</v>
      </c>
      <c r="C10" s="292" t="s">
        <v>663</v>
      </c>
      <c r="D10" s="292" t="s">
        <v>664</v>
      </c>
      <c r="E10" s="293">
        <v>14</v>
      </c>
      <c r="F10" s="294">
        <v>4</v>
      </c>
      <c r="G10" s="295" t="s">
        <v>2647</v>
      </c>
      <c r="H10" s="295">
        <v>350000</v>
      </c>
      <c r="I10" s="6">
        <f>H10*5</f>
        <v>1750000</v>
      </c>
      <c r="J10" s="6"/>
      <c r="K10" s="147"/>
    </row>
    <row r="11" spans="1:11" ht="16.5" customHeight="1">
      <c r="A11" s="290">
        <v>2</v>
      </c>
      <c r="B11" s="292" t="s">
        <v>665</v>
      </c>
      <c r="C11" s="292" t="s">
        <v>666</v>
      </c>
      <c r="D11" s="292" t="s">
        <v>667</v>
      </c>
      <c r="E11" s="293">
        <v>14</v>
      </c>
      <c r="F11" s="294">
        <v>3.9285714285714284</v>
      </c>
      <c r="G11" s="295" t="s">
        <v>2647</v>
      </c>
      <c r="H11" s="295">
        <v>350000</v>
      </c>
      <c r="I11" s="6">
        <f aca="true" t="shared" si="0" ref="I11:I45">H11*5</f>
        <v>1750000</v>
      </c>
      <c r="J11" s="6"/>
      <c r="K11" s="147"/>
    </row>
    <row r="12" spans="1:11" ht="16.5" customHeight="1">
      <c r="A12" s="290">
        <v>3</v>
      </c>
      <c r="B12" s="292" t="s">
        <v>668</v>
      </c>
      <c r="C12" s="292" t="s">
        <v>669</v>
      </c>
      <c r="D12" s="292" t="s">
        <v>664</v>
      </c>
      <c r="E12" s="293">
        <v>17</v>
      </c>
      <c r="F12" s="294">
        <v>3.823529411764706</v>
      </c>
      <c r="G12" s="295" t="s">
        <v>2647</v>
      </c>
      <c r="H12" s="295">
        <v>350000</v>
      </c>
      <c r="I12" s="6">
        <f t="shared" si="0"/>
        <v>1750000</v>
      </c>
      <c r="J12" s="6"/>
      <c r="K12" s="147"/>
    </row>
    <row r="13" spans="1:11" ht="16.5" customHeight="1">
      <c r="A13" s="290">
        <v>4</v>
      </c>
      <c r="B13" s="292" t="s">
        <v>3451</v>
      </c>
      <c r="C13" s="292" t="s">
        <v>670</v>
      </c>
      <c r="D13" s="292" t="s">
        <v>671</v>
      </c>
      <c r="E13" s="293">
        <v>11</v>
      </c>
      <c r="F13" s="294">
        <v>3.8181818181818183</v>
      </c>
      <c r="G13" s="295" t="s">
        <v>2647</v>
      </c>
      <c r="H13" s="295">
        <v>350000</v>
      </c>
      <c r="I13" s="6">
        <f t="shared" si="0"/>
        <v>1750000</v>
      </c>
      <c r="J13" s="6"/>
      <c r="K13" s="147"/>
    </row>
    <row r="14" spans="1:11" ht="16.5" customHeight="1">
      <c r="A14" s="290">
        <v>5</v>
      </c>
      <c r="B14" s="292" t="s">
        <v>672</v>
      </c>
      <c r="C14" s="292" t="s">
        <v>673</v>
      </c>
      <c r="D14" s="292" t="s">
        <v>671</v>
      </c>
      <c r="E14" s="293">
        <v>11</v>
      </c>
      <c r="F14" s="294">
        <v>3.8181818181818183</v>
      </c>
      <c r="G14" s="295" t="s">
        <v>2647</v>
      </c>
      <c r="H14" s="295">
        <v>350000</v>
      </c>
      <c r="I14" s="6">
        <f t="shared" si="0"/>
        <v>1750000</v>
      </c>
      <c r="J14" s="6"/>
      <c r="K14" s="147"/>
    </row>
    <row r="15" spans="1:11" ht="16.5" customHeight="1">
      <c r="A15" s="290">
        <v>6</v>
      </c>
      <c r="B15" s="292" t="s">
        <v>674</v>
      </c>
      <c r="C15" s="292" t="s">
        <v>675</v>
      </c>
      <c r="D15" s="292" t="s">
        <v>671</v>
      </c>
      <c r="E15" s="293">
        <v>10</v>
      </c>
      <c r="F15" s="294">
        <v>3.8</v>
      </c>
      <c r="G15" s="295" t="s">
        <v>2647</v>
      </c>
      <c r="H15" s="295">
        <v>350000</v>
      </c>
      <c r="I15" s="6">
        <f t="shared" si="0"/>
        <v>1750000</v>
      </c>
      <c r="J15" s="6"/>
      <c r="K15" s="147"/>
    </row>
    <row r="16" spans="1:11" ht="16.5" customHeight="1">
      <c r="A16" s="290">
        <v>7</v>
      </c>
      <c r="B16" s="292" t="s">
        <v>470</v>
      </c>
      <c r="C16" s="292" t="s">
        <v>676</v>
      </c>
      <c r="D16" s="292" t="s">
        <v>671</v>
      </c>
      <c r="E16" s="293">
        <v>14</v>
      </c>
      <c r="F16" s="294">
        <v>3.7857142857142856</v>
      </c>
      <c r="G16" s="295" t="s">
        <v>2647</v>
      </c>
      <c r="H16" s="295">
        <v>350000</v>
      </c>
      <c r="I16" s="6">
        <f t="shared" si="0"/>
        <v>1750000</v>
      </c>
      <c r="J16" s="6"/>
      <c r="K16" s="147"/>
    </row>
    <row r="17" spans="1:11" ht="16.5" customHeight="1">
      <c r="A17" s="290">
        <v>8</v>
      </c>
      <c r="B17" s="319" t="s">
        <v>677</v>
      </c>
      <c r="C17" s="292" t="s">
        <v>678</v>
      </c>
      <c r="D17" s="292" t="s">
        <v>671</v>
      </c>
      <c r="E17" s="293">
        <v>9</v>
      </c>
      <c r="F17" s="294">
        <v>3.78</v>
      </c>
      <c r="G17" s="295" t="s">
        <v>2647</v>
      </c>
      <c r="H17" s="295">
        <v>350000</v>
      </c>
      <c r="I17" s="6">
        <f t="shared" si="0"/>
        <v>1750000</v>
      </c>
      <c r="J17" s="6"/>
      <c r="K17" s="147"/>
    </row>
    <row r="18" spans="1:11" ht="16.5" customHeight="1">
      <c r="A18" s="290">
        <v>9</v>
      </c>
      <c r="B18" s="292" t="s">
        <v>679</v>
      </c>
      <c r="C18" s="292" t="s">
        <v>680</v>
      </c>
      <c r="D18" s="292" t="s">
        <v>681</v>
      </c>
      <c r="E18" s="293">
        <v>14</v>
      </c>
      <c r="F18" s="294">
        <v>3.7142857142857144</v>
      </c>
      <c r="G18" s="295" t="s">
        <v>2647</v>
      </c>
      <c r="H18" s="295">
        <v>350000</v>
      </c>
      <c r="I18" s="6">
        <f t="shared" si="0"/>
        <v>1750000</v>
      </c>
      <c r="J18" s="6"/>
      <c r="K18" s="147"/>
    </row>
    <row r="19" spans="1:11" ht="16.5" customHeight="1">
      <c r="A19" s="290">
        <v>10</v>
      </c>
      <c r="B19" s="292" t="s">
        <v>682</v>
      </c>
      <c r="C19" s="292" t="s">
        <v>683</v>
      </c>
      <c r="D19" s="292" t="s">
        <v>667</v>
      </c>
      <c r="E19" s="293">
        <v>14</v>
      </c>
      <c r="F19" s="294">
        <v>3.7142857142857144</v>
      </c>
      <c r="G19" s="295" t="s">
        <v>2647</v>
      </c>
      <c r="H19" s="295">
        <v>350000</v>
      </c>
      <c r="I19" s="6">
        <f t="shared" si="0"/>
        <v>1750000</v>
      </c>
      <c r="J19" s="6"/>
      <c r="K19" s="147"/>
    </row>
    <row r="20" spans="1:11" ht="16.5" customHeight="1">
      <c r="A20" s="290">
        <v>11</v>
      </c>
      <c r="B20" s="292" t="s">
        <v>684</v>
      </c>
      <c r="C20" s="292" t="s">
        <v>685</v>
      </c>
      <c r="D20" s="292" t="s">
        <v>667</v>
      </c>
      <c r="E20" s="293">
        <v>14</v>
      </c>
      <c r="F20" s="294">
        <v>3.7142857142857144</v>
      </c>
      <c r="G20" s="295" t="s">
        <v>2647</v>
      </c>
      <c r="H20" s="295">
        <v>350000</v>
      </c>
      <c r="I20" s="6">
        <f t="shared" si="0"/>
        <v>1750000</v>
      </c>
      <c r="J20" s="6"/>
      <c r="K20" s="147"/>
    </row>
    <row r="21" spans="1:11" ht="16.5" customHeight="1">
      <c r="A21" s="290">
        <v>12</v>
      </c>
      <c r="B21" s="292" t="s">
        <v>686</v>
      </c>
      <c r="C21" s="292" t="s">
        <v>687</v>
      </c>
      <c r="D21" s="292" t="s">
        <v>667</v>
      </c>
      <c r="E21" s="293">
        <v>14</v>
      </c>
      <c r="F21" s="294">
        <v>3.7142857142857144</v>
      </c>
      <c r="G21" s="295" t="s">
        <v>2647</v>
      </c>
      <c r="H21" s="295">
        <v>350000</v>
      </c>
      <c r="I21" s="6">
        <f t="shared" si="0"/>
        <v>1750000</v>
      </c>
      <c r="J21" s="6"/>
      <c r="K21" s="147"/>
    </row>
    <row r="22" spans="1:11" ht="16.5" customHeight="1">
      <c r="A22" s="290">
        <v>13</v>
      </c>
      <c r="B22" s="292" t="s">
        <v>688</v>
      </c>
      <c r="C22" s="292" t="s">
        <v>689</v>
      </c>
      <c r="D22" s="292" t="s">
        <v>690</v>
      </c>
      <c r="E22" s="293">
        <v>14</v>
      </c>
      <c r="F22" s="294">
        <v>3.7142857142857144</v>
      </c>
      <c r="G22" s="295" t="s">
        <v>2647</v>
      </c>
      <c r="H22" s="295">
        <v>350000</v>
      </c>
      <c r="I22" s="6">
        <f t="shared" si="0"/>
        <v>1750000</v>
      </c>
      <c r="J22" s="6"/>
      <c r="K22" s="147"/>
    </row>
    <row r="23" spans="1:11" ht="16.5" customHeight="1">
      <c r="A23" s="290">
        <v>14</v>
      </c>
      <c r="B23" s="292" t="s">
        <v>691</v>
      </c>
      <c r="C23" s="292" t="s">
        <v>692</v>
      </c>
      <c r="D23" s="292" t="s">
        <v>664</v>
      </c>
      <c r="E23" s="293">
        <v>12</v>
      </c>
      <c r="F23" s="294">
        <v>3.666666666666666</v>
      </c>
      <c r="G23" s="295" t="s">
        <v>2647</v>
      </c>
      <c r="H23" s="295">
        <v>350000</v>
      </c>
      <c r="I23" s="6">
        <f t="shared" si="0"/>
        <v>1750000</v>
      </c>
      <c r="J23" s="6"/>
      <c r="K23" s="147"/>
    </row>
    <row r="24" spans="1:11" ht="16.5" customHeight="1">
      <c r="A24" s="290">
        <v>15</v>
      </c>
      <c r="B24" s="292" t="s">
        <v>693</v>
      </c>
      <c r="C24" s="292" t="s">
        <v>694</v>
      </c>
      <c r="D24" s="292" t="s">
        <v>671</v>
      </c>
      <c r="E24" s="293">
        <v>12</v>
      </c>
      <c r="F24" s="294">
        <v>3.666666666666666</v>
      </c>
      <c r="G24" s="295" t="s">
        <v>2647</v>
      </c>
      <c r="H24" s="295">
        <v>350000</v>
      </c>
      <c r="I24" s="6">
        <f t="shared" si="0"/>
        <v>1750000</v>
      </c>
      <c r="J24" s="6"/>
      <c r="K24" s="147"/>
    </row>
    <row r="25" spans="1:11" ht="16.5" customHeight="1">
      <c r="A25" s="290">
        <v>16</v>
      </c>
      <c r="B25" s="292" t="s">
        <v>695</v>
      </c>
      <c r="C25" s="292" t="s">
        <v>696</v>
      </c>
      <c r="D25" s="292" t="s">
        <v>697</v>
      </c>
      <c r="E25" s="293">
        <v>14</v>
      </c>
      <c r="F25" s="294">
        <v>3.642857142857143</v>
      </c>
      <c r="G25" s="295" t="s">
        <v>2647</v>
      </c>
      <c r="H25" s="295">
        <v>350000</v>
      </c>
      <c r="I25" s="6">
        <f t="shared" si="0"/>
        <v>1750000</v>
      </c>
      <c r="J25" s="6"/>
      <c r="K25" s="147"/>
    </row>
    <row r="26" spans="1:11" ht="16.5" customHeight="1">
      <c r="A26" s="290">
        <v>17</v>
      </c>
      <c r="B26" s="292" t="s">
        <v>698</v>
      </c>
      <c r="C26" s="292" t="s">
        <v>699</v>
      </c>
      <c r="D26" s="292" t="s">
        <v>681</v>
      </c>
      <c r="E26" s="293">
        <v>16</v>
      </c>
      <c r="F26" s="294">
        <v>3.625</v>
      </c>
      <c r="G26" s="295" t="s">
        <v>2647</v>
      </c>
      <c r="H26" s="295">
        <v>350000</v>
      </c>
      <c r="I26" s="6">
        <f t="shared" si="0"/>
        <v>1750000</v>
      </c>
      <c r="J26" s="6"/>
      <c r="K26" s="147"/>
    </row>
    <row r="27" spans="1:11" ht="16.5" customHeight="1">
      <c r="A27" s="290">
        <v>18</v>
      </c>
      <c r="B27" s="292" t="s">
        <v>700</v>
      </c>
      <c r="C27" s="292" t="s">
        <v>701</v>
      </c>
      <c r="D27" s="292" t="s">
        <v>671</v>
      </c>
      <c r="E27" s="293">
        <v>10</v>
      </c>
      <c r="F27" s="294">
        <v>3.6</v>
      </c>
      <c r="G27" s="295" t="s">
        <v>2647</v>
      </c>
      <c r="H27" s="295">
        <v>350000</v>
      </c>
      <c r="I27" s="6">
        <f t="shared" si="0"/>
        <v>1750000</v>
      </c>
      <c r="J27" s="6"/>
      <c r="K27" s="147"/>
    </row>
    <row r="28" spans="1:11" ht="16.5" customHeight="1">
      <c r="A28" s="290">
        <v>19</v>
      </c>
      <c r="B28" s="292" t="s">
        <v>702</v>
      </c>
      <c r="C28" s="292" t="s">
        <v>703</v>
      </c>
      <c r="D28" s="292" t="s">
        <v>667</v>
      </c>
      <c r="E28" s="293">
        <v>15</v>
      </c>
      <c r="F28" s="294">
        <v>3.6</v>
      </c>
      <c r="G28" s="295" t="s">
        <v>2647</v>
      </c>
      <c r="H28" s="295">
        <v>350000</v>
      </c>
      <c r="I28" s="6">
        <f t="shared" si="0"/>
        <v>1750000</v>
      </c>
      <c r="J28" s="6"/>
      <c r="K28" s="147"/>
    </row>
    <row r="29" spans="1:11" ht="16.5" customHeight="1">
      <c r="A29" s="290">
        <v>20</v>
      </c>
      <c r="B29" s="292" t="s">
        <v>704</v>
      </c>
      <c r="C29" s="292" t="s">
        <v>705</v>
      </c>
      <c r="D29" s="292" t="s">
        <v>681</v>
      </c>
      <c r="E29" s="293">
        <v>17</v>
      </c>
      <c r="F29" s="294">
        <v>3.5882352941176467</v>
      </c>
      <c r="G29" s="295" t="s">
        <v>319</v>
      </c>
      <c r="H29" s="295">
        <v>320000</v>
      </c>
      <c r="I29" s="6">
        <f t="shared" si="0"/>
        <v>1600000</v>
      </c>
      <c r="J29" s="6"/>
      <c r="K29" s="147"/>
    </row>
    <row r="30" spans="1:11" ht="16.5" customHeight="1">
      <c r="A30" s="290">
        <v>21</v>
      </c>
      <c r="B30" s="292" t="s">
        <v>706</v>
      </c>
      <c r="C30" s="292" t="s">
        <v>707</v>
      </c>
      <c r="D30" s="292" t="s">
        <v>697</v>
      </c>
      <c r="E30" s="293">
        <v>12</v>
      </c>
      <c r="F30" s="294">
        <v>3.583333333333334</v>
      </c>
      <c r="G30" s="295" t="s">
        <v>319</v>
      </c>
      <c r="H30" s="295">
        <v>320000</v>
      </c>
      <c r="I30" s="6">
        <f t="shared" si="0"/>
        <v>1600000</v>
      </c>
      <c r="J30" s="6"/>
      <c r="K30" s="147"/>
    </row>
    <row r="31" spans="1:11" ht="16.5" customHeight="1">
      <c r="A31" s="290">
        <v>22</v>
      </c>
      <c r="B31" s="292" t="s">
        <v>708</v>
      </c>
      <c r="C31" s="292" t="s">
        <v>709</v>
      </c>
      <c r="D31" s="292" t="s">
        <v>681</v>
      </c>
      <c r="E31" s="293">
        <v>12</v>
      </c>
      <c r="F31" s="294">
        <v>3.583333333333334</v>
      </c>
      <c r="G31" s="295" t="s">
        <v>319</v>
      </c>
      <c r="H31" s="295">
        <v>320000</v>
      </c>
      <c r="I31" s="6">
        <f t="shared" si="0"/>
        <v>1600000</v>
      </c>
      <c r="J31" s="6"/>
      <c r="K31" s="147"/>
    </row>
    <row r="32" spans="1:11" ht="16.5" customHeight="1">
      <c r="A32" s="290">
        <v>23</v>
      </c>
      <c r="B32" s="292" t="s">
        <v>710</v>
      </c>
      <c r="C32" s="292" t="s">
        <v>711</v>
      </c>
      <c r="D32" s="292" t="s">
        <v>681</v>
      </c>
      <c r="E32" s="293">
        <v>12</v>
      </c>
      <c r="F32" s="294">
        <v>3.583333333333334</v>
      </c>
      <c r="G32" s="295" t="s">
        <v>319</v>
      </c>
      <c r="H32" s="295">
        <v>320000</v>
      </c>
      <c r="I32" s="6">
        <f t="shared" si="0"/>
        <v>1600000</v>
      </c>
      <c r="J32" s="6"/>
      <c r="K32" s="147"/>
    </row>
    <row r="33" spans="1:11" ht="16.5" customHeight="1">
      <c r="A33" s="290">
        <v>24</v>
      </c>
      <c r="B33" s="292" t="s">
        <v>712</v>
      </c>
      <c r="C33" s="292" t="s">
        <v>713</v>
      </c>
      <c r="D33" s="292" t="s">
        <v>697</v>
      </c>
      <c r="E33" s="293">
        <v>14</v>
      </c>
      <c r="F33" s="294">
        <v>3.57</v>
      </c>
      <c r="G33" s="295" t="s">
        <v>319</v>
      </c>
      <c r="H33" s="295">
        <v>320000</v>
      </c>
      <c r="I33" s="6">
        <f t="shared" si="0"/>
        <v>1600000</v>
      </c>
      <c r="J33" s="6"/>
      <c r="K33" s="147"/>
    </row>
    <row r="34" spans="1:11" ht="16.5" customHeight="1">
      <c r="A34" s="290">
        <v>25</v>
      </c>
      <c r="B34" s="292" t="s">
        <v>714</v>
      </c>
      <c r="C34" s="292" t="s">
        <v>715</v>
      </c>
      <c r="D34" s="292" t="s">
        <v>697</v>
      </c>
      <c r="E34" s="293">
        <v>14</v>
      </c>
      <c r="F34" s="294">
        <v>3.5714285714285716</v>
      </c>
      <c r="G34" s="295" t="s">
        <v>319</v>
      </c>
      <c r="H34" s="295">
        <v>320000</v>
      </c>
      <c r="I34" s="6">
        <f t="shared" si="0"/>
        <v>1600000</v>
      </c>
      <c r="J34" s="6"/>
      <c r="K34" s="147"/>
    </row>
    <row r="35" spans="1:11" ht="16.5" customHeight="1">
      <c r="A35" s="290">
        <v>26</v>
      </c>
      <c r="B35" s="292" t="s">
        <v>716</v>
      </c>
      <c r="C35" s="292" t="s">
        <v>717</v>
      </c>
      <c r="D35" s="292" t="s">
        <v>664</v>
      </c>
      <c r="E35" s="293">
        <v>14</v>
      </c>
      <c r="F35" s="294">
        <v>3.5714285714285716</v>
      </c>
      <c r="G35" s="295" t="s">
        <v>319</v>
      </c>
      <c r="H35" s="295">
        <v>320000</v>
      </c>
      <c r="I35" s="6">
        <f t="shared" si="0"/>
        <v>1600000</v>
      </c>
      <c r="J35" s="6"/>
      <c r="K35" s="147"/>
    </row>
    <row r="36" spans="1:11" ht="16.5" customHeight="1">
      <c r="A36" s="290">
        <v>27</v>
      </c>
      <c r="B36" s="292" t="s">
        <v>718</v>
      </c>
      <c r="C36" s="292" t="s">
        <v>719</v>
      </c>
      <c r="D36" s="292" t="s">
        <v>664</v>
      </c>
      <c r="E36" s="293">
        <v>14</v>
      </c>
      <c r="F36" s="294">
        <v>3.5714285714285716</v>
      </c>
      <c r="G36" s="295" t="s">
        <v>319</v>
      </c>
      <c r="H36" s="295">
        <v>320000</v>
      </c>
      <c r="I36" s="6">
        <f t="shared" si="0"/>
        <v>1600000</v>
      </c>
      <c r="J36" s="6"/>
      <c r="K36" s="147"/>
    </row>
    <row r="37" spans="1:11" ht="16.5" customHeight="1">
      <c r="A37" s="290">
        <v>28</v>
      </c>
      <c r="B37" s="292" t="s">
        <v>720</v>
      </c>
      <c r="C37" s="292" t="s">
        <v>721</v>
      </c>
      <c r="D37" s="292" t="s">
        <v>681</v>
      </c>
      <c r="E37" s="293">
        <v>14</v>
      </c>
      <c r="F37" s="294">
        <v>3.5714285714285716</v>
      </c>
      <c r="G37" s="295" t="s">
        <v>319</v>
      </c>
      <c r="H37" s="295">
        <v>320000</v>
      </c>
      <c r="I37" s="6">
        <f t="shared" si="0"/>
        <v>1600000</v>
      </c>
      <c r="J37" s="6"/>
      <c r="K37" s="147"/>
    </row>
    <row r="38" spans="1:11" ht="16.5" customHeight="1">
      <c r="A38" s="290">
        <v>29</v>
      </c>
      <c r="B38" s="292" t="s">
        <v>722</v>
      </c>
      <c r="C38" s="292" t="s">
        <v>723</v>
      </c>
      <c r="D38" s="292" t="s">
        <v>681</v>
      </c>
      <c r="E38" s="293">
        <v>14</v>
      </c>
      <c r="F38" s="294">
        <v>3.5714285714285716</v>
      </c>
      <c r="G38" s="295" t="s">
        <v>319</v>
      </c>
      <c r="H38" s="295">
        <v>320000</v>
      </c>
      <c r="I38" s="6">
        <f t="shared" si="0"/>
        <v>1600000</v>
      </c>
      <c r="J38" s="6"/>
      <c r="K38" s="147"/>
    </row>
    <row r="39" spans="1:11" ht="16.5" customHeight="1">
      <c r="A39" s="290">
        <v>30</v>
      </c>
      <c r="B39" s="292" t="s">
        <v>724</v>
      </c>
      <c r="C39" s="292" t="s">
        <v>725</v>
      </c>
      <c r="D39" s="292" t="s">
        <v>667</v>
      </c>
      <c r="E39" s="293">
        <v>14</v>
      </c>
      <c r="F39" s="294">
        <v>3.5714285714285716</v>
      </c>
      <c r="G39" s="295" t="s">
        <v>319</v>
      </c>
      <c r="H39" s="295">
        <v>320000</v>
      </c>
      <c r="I39" s="6">
        <f t="shared" si="0"/>
        <v>1600000</v>
      </c>
      <c r="J39" s="6"/>
      <c r="K39" s="147"/>
    </row>
    <row r="40" spans="1:11" ht="16.5" customHeight="1">
      <c r="A40" s="290">
        <v>31</v>
      </c>
      <c r="B40" s="292" t="s">
        <v>726</v>
      </c>
      <c r="C40" s="292" t="s">
        <v>727</v>
      </c>
      <c r="D40" s="292" t="s">
        <v>697</v>
      </c>
      <c r="E40" s="293">
        <v>16</v>
      </c>
      <c r="F40" s="294">
        <v>3.5625</v>
      </c>
      <c r="G40" s="295" t="s">
        <v>2647</v>
      </c>
      <c r="H40" s="295">
        <v>320000</v>
      </c>
      <c r="I40" s="6">
        <f t="shared" si="0"/>
        <v>1600000</v>
      </c>
      <c r="J40" s="6"/>
      <c r="K40" s="147"/>
    </row>
    <row r="41" spans="1:11" ht="16.5" customHeight="1">
      <c r="A41" s="290">
        <v>32</v>
      </c>
      <c r="B41" s="292" t="s">
        <v>728</v>
      </c>
      <c r="C41" s="292" t="s">
        <v>729</v>
      </c>
      <c r="D41" s="292" t="s">
        <v>681</v>
      </c>
      <c r="E41" s="293">
        <v>11</v>
      </c>
      <c r="F41" s="294">
        <v>3.5454545454545454</v>
      </c>
      <c r="G41" s="295" t="s">
        <v>319</v>
      </c>
      <c r="H41" s="295">
        <v>320000</v>
      </c>
      <c r="I41" s="6">
        <f t="shared" si="0"/>
        <v>1600000</v>
      </c>
      <c r="J41" s="6"/>
      <c r="K41" s="147"/>
    </row>
    <row r="42" spans="1:11" ht="16.5" customHeight="1">
      <c r="A42" s="290">
        <v>33</v>
      </c>
      <c r="B42" s="292" t="s">
        <v>730</v>
      </c>
      <c r="C42" s="292" t="s">
        <v>731</v>
      </c>
      <c r="D42" s="292" t="s">
        <v>667</v>
      </c>
      <c r="E42" s="293">
        <v>15</v>
      </c>
      <c r="F42" s="294">
        <v>3.533333333333333</v>
      </c>
      <c r="G42" s="295" t="s">
        <v>2647</v>
      </c>
      <c r="H42" s="295">
        <v>320000</v>
      </c>
      <c r="I42" s="6">
        <f t="shared" si="0"/>
        <v>1600000</v>
      </c>
      <c r="J42" s="6"/>
      <c r="K42" s="147"/>
    </row>
    <row r="43" spans="1:11" ht="16.5" customHeight="1">
      <c r="A43" s="290">
        <v>34</v>
      </c>
      <c r="B43" s="292" t="s">
        <v>732</v>
      </c>
      <c r="C43" s="292" t="s">
        <v>733</v>
      </c>
      <c r="D43" s="292" t="s">
        <v>667</v>
      </c>
      <c r="E43" s="293">
        <v>15</v>
      </c>
      <c r="F43" s="294">
        <v>3.533333333333333</v>
      </c>
      <c r="G43" s="295" t="s">
        <v>319</v>
      </c>
      <c r="H43" s="295">
        <v>320000</v>
      </c>
      <c r="I43" s="6">
        <f t="shared" si="0"/>
        <v>1600000</v>
      </c>
      <c r="J43" s="6"/>
      <c r="K43" s="147"/>
    </row>
    <row r="44" spans="1:11" ht="16.5" customHeight="1">
      <c r="A44" s="290">
        <v>35</v>
      </c>
      <c r="B44" s="292" t="s">
        <v>460</v>
      </c>
      <c r="C44" s="292" t="s">
        <v>734</v>
      </c>
      <c r="D44" s="292" t="s">
        <v>664</v>
      </c>
      <c r="E44" s="293">
        <v>18</v>
      </c>
      <c r="F44" s="294">
        <v>3.5</v>
      </c>
      <c r="G44" s="295" t="s">
        <v>2647</v>
      </c>
      <c r="H44" s="295">
        <v>320000</v>
      </c>
      <c r="I44" s="6">
        <f t="shared" si="0"/>
        <v>1600000</v>
      </c>
      <c r="J44" s="6"/>
      <c r="K44" s="147"/>
    </row>
    <row r="45" spans="1:11" ht="16.5" customHeight="1">
      <c r="A45" s="290">
        <v>36</v>
      </c>
      <c r="B45" s="297" t="s">
        <v>735</v>
      </c>
      <c r="C45" s="297" t="s">
        <v>736</v>
      </c>
      <c r="D45" s="297" t="s">
        <v>667</v>
      </c>
      <c r="E45" s="298">
        <v>14</v>
      </c>
      <c r="F45" s="299">
        <v>3.5</v>
      </c>
      <c r="G45" s="300" t="s">
        <v>2647</v>
      </c>
      <c r="H45" s="300">
        <v>320000</v>
      </c>
      <c r="I45" s="12">
        <f t="shared" si="0"/>
        <v>1600000</v>
      </c>
      <c r="J45" s="12"/>
      <c r="K45" s="147"/>
    </row>
    <row r="46" spans="1:10" ht="16.5" customHeight="1">
      <c r="A46" s="162"/>
      <c r="B46" s="162"/>
      <c r="C46" s="162"/>
      <c r="D46" s="162"/>
      <c r="E46" s="301"/>
      <c r="F46" s="162"/>
      <c r="G46" s="162"/>
      <c r="H46" s="162"/>
      <c r="I46" s="318">
        <f>SUM(I10:I45)</f>
        <v>60450000</v>
      </c>
      <c r="J46" s="162"/>
    </row>
    <row r="48" spans="6:8" ht="15.75">
      <c r="F48" s="63"/>
      <c r="G48" s="64" t="s">
        <v>2636</v>
      </c>
      <c r="H48" s="64"/>
    </row>
    <row r="49" spans="6:8" ht="15.75">
      <c r="F49" s="63"/>
      <c r="G49" s="64" t="s">
        <v>2637</v>
      </c>
      <c r="H49" s="64"/>
    </row>
    <row r="50" spans="6:8" ht="12.75">
      <c r="F50" s="63"/>
      <c r="G50" s="63"/>
      <c r="H50" s="63"/>
    </row>
    <row r="51" spans="6:8" ht="12.75">
      <c r="F51" s="63"/>
      <c r="G51" s="63"/>
      <c r="H51" s="63"/>
    </row>
    <row r="52" spans="6:8" ht="12.75">
      <c r="F52" s="63"/>
      <c r="G52" s="63"/>
      <c r="H52" s="63"/>
    </row>
    <row r="53" spans="6:8" ht="12.75">
      <c r="F53" s="63"/>
      <c r="G53" s="63"/>
      <c r="H53" s="63"/>
    </row>
    <row r="54" spans="6:8" ht="12.75">
      <c r="F54" s="63"/>
      <c r="G54" s="63"/>
      <c r="H54" s="63"/>
    </row>
    <row r="55" spans="6:8" ht="16.5">
      <c r="F55" s="54" t="s">
        <v>70</v>
      </c>
      <c r="G55" s="63"/>
      <c r="H55" s="63"/>
    </row>
    <row r="56" spans="6:8" ht="15">
      <c r="F56" s="48"/>
      <c r="G56" s="48"/>
      <c r="H56" s="48"/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M10" sqref="M10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10.57421875" style="0" customWidth="1"/>
    <col min="4" max="4" width="6.421875" style="0" customWidth="1"/>
    <col min="5" max="5" width="6.00390625" style="65" customWidth="1"/>
    <col min="6" max="6" width="8.140625" style="0" customWidth="1"/>
    <col min="7" max="7" width="0" style="0" hidden="1" customWidth="1"/>
    <col min="8" max="8" width="8.28125" style="0" customWidth="1"/>
    <col min="9" max="9" width="8.7109375" style="0" customWidth="1"/>
    <col min="10" max="10" width="12.57421875" style="0" customWidth="1"/>
    <col min="11" max="11" width="11.7109375" style="0" customWidth="1"/>
  </cols>
  <sheetData>
    <row r="1" spans="1:11" ht="16.5">
      <c r="A1" s="55" t="s">
        <v>2623</v>
      </c>
      <c r="B1" s="55"/>
      <c r="C1" s="55"/>
      <c r="D1" s="55"/>
      <c r="E1" s="88"/>
      <c r="F1" s="55"/>
      <c r="G1" s="55"/>
      <c r="H1" s="55"/>
      <c r="I1" s="47"/>
      <c r="J1" s="55"/>
      <c r="K1" s="48"/>
    </row>
    <row r="2" spans="1:11" ht="18">
      <c r="A2" s="55" t="s">
        <v>2633</v>
      </c>
      <c r="B2" s="55"/>
      <c r="C2" s="55"/>
      <c r="D2" s="55"/>
      <c r="E2" s="88"/>
      <c r="F2" s="55"/>
      <c r="G2" s="55"/>
      <c r="H2" s="55"/>
      <c r="I2" s="47"/>
      <c r="J2" s="55"/>
      <c r="K2" s="48"/>
    </row>
    <row r="3" spans="1:10" ht="18">
      <c r="A3" s="49"/>
      <c r="B3" s="49"/>
      <c r="C3" s="49"/>
      <c r="D3" s="49"/>
      <c r="E3" s="358"/>
      <c r="F3" s="49"/>
      <c r="G3" s="49"/>
      <c r="H3" s="49"/>
      <c r="I3" s="50"/>
      <c r="J3" s="49"/>
    </row>
    <row r="4" spans="1:10" ht="18">
      <c r="A4" s="49"/>
      <c r="B4" s="49"/>
      <c r="C4" s="49"/>
      <c r="D4" s="49"/>
      <c r="E4" s="358"/>
      <c r="F4" s="49"/>
      <c r="G4" s="49"/>
      <c r="H4" s="49"/>
      <c r="I4" s="50"/>
      <c r="J4" s="49"/>
    </row>
    <row r="5" spans="1:10" ht="19.5">
      <c r="A5" s="49"/>
      <c r="B5" s="55" t="s">
        <v>995</v>
      </c>
      <c r="C5" s="49"/>
      <c r="D5" s="51"/>
      <c r="E5" s="358"/>
      <c r="F5" s="49"/>
      <c r="G5" s="49"/>
      <c r="H5" s="49"/>
      <c r="I5" s="50"/>
      <c r="J5" s="49"/>
    </row>
    <row r="6" spans="1:11" ht="18">
      <c r="A6" s="49"/>
      <c r="B6" s="135" t="s">
        <v>996</v>
      </c>
      <c r="C6" s="136"/>
      <c r="D6" s="135"/>
      <c r="E6" s="359"/>
      <c r="F6" s="135"/>
      <c r="G6" s="360"/>
      <c r="H6" s="360"/>
      <c r="I6" s="135"/>
      <c r="J6" s="64"/>
      <c r="K6" s="70"/>
    </row>
    <row r="7" spans="1:10" ht="18">
      <c r="A7" s="49"/>
      <c r="B7" s="52" t="s">
        <v>2632</v>
      </c>
      <c r="C7" s="53"/>
      <c r="D7" s="54"/>
      <c r="E7" s="358"/>
      <c r="F7" s="49"/>
      <c r="G7" s="49"/>
      <c r="H7" s="49"/>
      <c r="I7" s="50"/>
      <c r="J7" s="49"/>
    </row>
    <row r="8" spans="1:10" ht="18">
      <c r="A8" s="49"/>
      <c r="B8" s="52"/>
      <c r="C8" s="53"/>
      <c r="D8" s="54"/>
      <c r="E8" s="358"/>
      <c r="F8" s="49"/>
      <c r="G8" s="49"/>
      <c r="H8" s="49"/>
      <c r="I8" s="50"/>
      <c r="J8" s="49"/>
    </row>
    <row r="9" spans="1:11" ht="16.5" customHeight="1">
      <c r="A9" s="66" t="s">
        <v>2624</v>
      </c>
      <c r="B9" s="67" t="s">
        <v>2635</v>
      </c>
      <c r="C9" s="67" t="s">
        <v>2299</v>
      </c>
      <c r="D9" s="67" t="s">
        <v>2625</v>
      </c>
      <c r="E9" s="361" t="s">
        <v>2626</v>
      </c>
      <c r="F9" s="67" t="s">
        <v>2627</v>
      </c>
      <c r="G9" s="67" t="s">
        <v>2628</v>
      </c>
      <c r="H9" s="67" t="s">
        <v>2628</v>
      </c>
      <c r="I9" s="68" t="s">
        <v>2629</v>
      </c>
      <c r="J9" s="68" t="s">
        <v>2630</v>
      </c>
      <c r="K9" s="67" t="s">
        <v>2631</v>
      </c>
    </row>
    <row r="10" spans="1:11" ht="16.5" customHeight="1">
      <c r="A10" s="362">
        <v>1</v>
      </c>
      <c r="B10" s="363" t="s">
        <v>446</v>
      </c>
      <c r="C10" s="363" t="s">
        <v>997</v>
      </c>
      <c r="D10" s="363" t="s">
        <v>998</v>
      </c>
      <c r="E10" s="364">
        <v>12</v>
      </c>
      <c r="F10" s="365">
        <v>3.666666666666666</v>
      </c>
      <c r="G10" s="366">
        <v>88</v>
      </c>
      <c r="H10" s="366" t="s">
        <v>319</v>
      </c>
      <c r="I10" s="366">
        <v>320000</v>
      </c>
      <c r="J10" s="6">
        <f>I10*5</f>
        <v>1600000</v>
      </c>
      <c r="K10" s="6"/>
    </row>
    <row r="11" spans="1:11" ht="16.5" customHeight="1">
      <c r="A11" s="362">
        <v>2</v>
      </c>
      <c r="B11" s="363" t="s">
        <v>999</v>
      </c>
      <c r="C11" s="363" t="s">
        <v>1000</v>
      </c>
      <c r="D11" s="363" t="s">
        <v>1001</v>
      </c>
      <c r="E11" s="364">
        <v>12</v>
      </c>
      <c r="F11" s="365">
        <v>3.666666666666666</v>
      </c>
      <c r="G11" s="366">
        <v>88</v>
      </c>
      <c r="H11" s="366" t="s">
        <v>319</v>
      </c>
      <c r="I11" s="366">
        <v>320000</v>
      </c>
      <c r="J11" s="6">
        <f aca="true" t="shared" si="0" ref="J11:J27">I11*5</f>
        <v>1600000</v>
      </c>
      <c r="K11" s="6"/>
    </row>
    <row r="12" spans="1:11" ht="16.5" customHeight="1">
      <c r="A12" s="362">
        <v>3</v>
      </c>
      <c r="B12" s="363" t="s">
        <v>1002</v>
      </c>
      <c r="C12" s="363" t="s">
        <v>1003</v>
      </c>
      <c r="D12" s="363" t="s">
        <v>998</v>
      </c>
      <c r="E12" s="364">
        <v>12</v>
      </c>
      <c r="F12" s="365">
        <v>3.583333333333334</v>
      </c>
      <c r="G12" s="366">
        <v>84</v>
      </c>
      <c r="H12" s="366" t="s">
        <v>319</v>
      </c>
      <c r="I12" s="366">
        <v>320000</v>
      </c>
      <c r="J12" s="6">
        <f t="shared" si="0"/>
        <v>1600000</v>
      </c>
      <c r="K12" s="6"/>
    </row>
    <row r="13" spans="1:11" ht="16.5" customHeight="1">
      <c r="A13" s="362">
        <v>4</v>
      </c>
      <c r="B13" s="363" t="s">
        <v>1004</v>
      </c>
      <c r="C13" s="363" t="s">
        <v>1005</v>
      </c>
      <c r="D13" s="363" t="s">
        <v>1006</v>
      </c>
      <c r="E13" s="364">
        <v>12</v>
      </c>
      <c r="F13" s="365">
        <v>3.5</v>
      </c>
      <c r="G13" s="366">
        <v>84</v>
      </c>
      <c r="H13" s="366" t="s">
        <v>319</v>
      </c>
      <c r="I13" s="366">
        <v>320000</v>
      </c>
      <c r="J13" s="6">
        <f t="shared" si="0"/>
        <v>1600000</v>
      </c>
      <c r="K13" s="6"/>
    </row>
    <row r="14" spans="1:11" ht="16.5" customHeight="1">
      <c r="A14" s="362">
        <v>5</v>
      </c>
      <c r="B14" s="363" t="s">
        <v>1007</v>
      </c>
      <c r="C14" s="363" t="s">
        <v>1008</v>
      </c>
      <c r="D14" s="363" t="s">
        <v>1001</v>
      </c>
      <c r="E14" s="364">
        <v>12</v>
      </c>
      <c r="F14" s="365">
        <v>3.416666666666666</v>
      </c>
      <c r="G14" s="366">
        <v>86</v>
      </c>
      <c r="H14" s="366" t="s">
        <v>319</v>
      </c>
      <c r="I14" s="366">
        <v>320000</v>
      </c>
      <c r="J14" s="6">
        <f t="shared" si="0"/>
        <v>1600000</v>
      </c>
      <c r="K14" s="6"/>
    </row>
    <row r="15" spans="1:11" ht="16.5" customHeight="1">
      <c r="A15" s="362">
        <v>6</v>
      </c>
      <c r="B15" s="363" t="s">
        <v>1009</v>
      </c>
      <c r="C15" s="363" t="s">
        <v>1010</v>
      </c>
      <c r="D15" s="363" t="s">
        <v>1011</v>
      </c>
      <c r="E15" s="364">
        <v>12</v>
      </c>
      <c r="F15" s="365">
        <v>3.416666666666666</v>
      </c>
      <c r="G15" s="366">
        <v>87</v>
      </c>
      <c r="H15" s="366" t="s">
        <v>319</v>
      </c>
      <c r="I15" s="366">
        <v>320000</v>
      </c>
      <c r="J15" s="6">
        <f t="shared" si="0"/>
        <v>1600000</v>
      </c>
      <c r="K15" s="6"/>
    </row>
    <row r="16" spans="1:11" ht="16.5" customHeight="1">
      <c r="A16" s="362">
        <v>7</v>
      </c>
      <c r="B16" s="363" t="s">
        <v>1012</v>
      </c>
      <c r="C16" s="363" t="s">
        <v>1013</v>
      </c>
      <c r="D16" s="363" t="s">
        <v>1001</v>
      </c>
      <c r="E16" s="364">
        <v>12</v>
      </c>
      <c r="F16" s="365">
        <v>3.416666666666666</v>
      </c>
      <c r="G16" s="366">
        <v>84</v>
      </c>
      <c r="H16" s="366" t="s">
        <v>319</v>
      </c>
      <c r="I16" s="366">
        <v>320000</v>
      </c>
      <c r="J16" s="6">
        <f t="shared" si="0"/>
        <v>1600000</v>
      </c>
      <c r="K16" s="6"/>
    </row>
    <row r="17" spans="1:11" ht="16.5" customHeight="1">
      <c r="A17" s="362">
        <v>8</v>
      </c>
      <c r="B17" s="363" t="s">
        <v>2620</v>
      </c>
      <c r="C17" s="363" t="s">
        <v>1014</v>
      </c>
      <c r="D17" s="363" t="s">
        <v>1015</v>
      </c>
      <c r="E17" s="364">
        <v>12</v>
      </c>
      <c r="F17" s="365">
        <v>3.416666666666666</v>
      </c>
      <c r="G17" s="366">
        <v>86</v>
      </c>
      <c r="H17" s="366" t="s">
        <v>319</v>
      </c>
      <c r="I17" s="366">
        <v>320000</v>
      </c>
      <c r="J17" s="6">
        <f t="shared" si="0"/>
        <v>1600000</v>
      </c>
      <c r="K17" s="6"/>
    </row>
    <row r="18" spans="1:11" ht="16.5" customHeight="1">
      <c r="A18" s="362">
        <v>9</v>
      </c>
      <c r="B18" s="363" t="s">
        <v>1016</v>
      </c>
      <c r="C18" s="363" t="s">
        <v>1017</v>
      </c>
      <c r="D18" s="363" t="s">
        <v>1015</v>
      </c>
      <c r="E18" s="364">
        <v>12</v>
      </c>
      <c r="F18" s="365">
        <v>3.416666666666666</v>
      </c>
      <c r="G18" s="366">
        <v>88</v>
      </c>
      <c r="H18" s="366" t="s">
        <v>319</v>
      </c>
      <c r="I18" s="366">
        <v>320000</v>
      </c>
      <c r="J18" s="6">
        <f t="shared" si="0"/>
        <v>1600000</v>
      </c>
      <c r="K18" s="6"/>
    </row>
    <row r="19" spans="1:11" ht="16.5" customHeight="1">
      <c r="A19" s="362">
        <v>10</v>
      </c>
      <c r="B19" s="363" t="s">
        <v>1018</v>
      </c>
      <c r="C19" s="363" t="s">
        <v>1019</v>
      </c>
      <c r="D19" s="363" t="s">
        <v>998</v>
      </c>
      <c r="E19" s="364">
        <v>12</v>
      </c>
      <c r="F19" s="365">
        <v>3.416666666666666</v>
      </c>
      <c r="G19" s="366">
        <v>86</v>
      </c>
      <c r="H19" s="366" t="s">
        <v>319</v>
      </c>
      <c r="I19" s="366">
        <v>320000</v>
      </c>
      <c r="J19" s="6">
        <f t="shared" si="0"/>
        <v>1600000</v>
      </c>
      <c r="K19" s="6"/>
    </row>
    <row r="20" spans="1:11" ht="16.5" customHeight="1">
      <c r="A20" s="362">
        <v>11</v>
      </c>
      <c r="B20" s="363" t="s">
        <v>1020</v>
      </c>
      <c r="C20" s="363" t="s">
        <v>1021</v>
      </c>
      <c r="D20" s="363" t="s">
        <v>1015</v>
      </c>
      <c r="E20" s="364">
        <v>12</v>
      </c>
      <c r="F20" s="365">
        <v>3.333333333333334</v>
      </c>
      <c r="G20" s="366">
        <v>101</v>
      </c>
      <c r="H20" s="366" t="s">
        <v>2647</v>
      </c>
      <c r="I20" s="366">
        <v>320000</v>
      </c>
      <c r="J20" s="6">
        <f t="shared" si="0"/>
        <v>1600000</v>
      </c>
      <c r="K20" s="6"/>
    </row>
    <row r="21" spans="1:11" ht="16.5" customHeight="1">
      <c r="A21" s="362">
        <v>12</v>
      </c>
      <c r="B21" s="363" t="s">
        <v>1022</v>
      </c>
      <c r="C21" s="363" t="s">
        <v>1023</v>
      </c>
      <c r="D21" s="363" t="s">
        <v>1001</v>
      </c>
      <c r="E21" s="364">
        <v>12</v>
      </c>
      <c r="F21" s="365">
        <v>3.25</v>
      </c>
      <c r="G21" s="366">
        <v>83</v>
      </c>
      <c r="H21" s="366" t="s">
        <v>319</v>
      </c>
      <c r="I21" s="366">
        <v>320000</v>
      </c>
      <c r="J21" s="6">
        <f t="shared" si="0"/>
        <v>1600000</v>
      </c>
      <c r="K21" s="6"/>
    </row>
    <row r="22" spans="1:11" ht="16.5" customHeight="1">
      <c r="A22" s="362">
        <v>13</v>
      </c>
      <c r="B22" s="363" t="s">
        <v>1024</v>
      </c>
      <c r="C22" s="363" t="s">
        <v>1025</v>
      </c>
      <c r="D22" s="363" t="s">
        <v>1015</v>
      </c>
      <c r="E22" s="364">
        <v>12</v>
      </c>
      <c r="F22" s="365">
        <v>3.25</v>
      </c>
      <c r="G22" s="366">
        <v>85</v>
      </c>
      <c r="H22" s="366" t="s">
        <v>319</v>
      </c>
      <c r="I22" s="366">
        <v>320000</v>
      </c>
      <c r="J22" s="6">
        <f t="shared" si="0"/>
        <v>1600000</v>
      </c>
      <c r="K22" s="6"/>
    </row>
    <row r="23" spans="1:11" ht="16.5" customHeight="1">
      <c r="A23" s="362">
        <v>14</v>
      </c>
      <c r="B23" s="363" t="s">
        <v>1026</v>
      </c>
      <c r="C23" s="363" t="s">
        <v>1027</v>
      </c>
      <c r="D23" s="363" t="s">
        <v>1001</v>
      </c>
      <c r="E23" s="364">
        <v>12</v>
      </c>
      <c r="F23" s="365">
        <v>3.25</v>
      </c>
      <c r="G23" s="366">
        <v>93</v>
      </c>
      <c r="H23" s="366" t="s">
        <v>319</v>
      </c>
      <c r="I23" s="366">
        <v>320000</v>
      </c>
      <c r="J23" s="6">
        <f t="shared" si="0"/>
        <v>1600000</v>
      </c>
      <c r="K23" s="6"/>
    </row>
    <row r="24" spans="1:11" ht="16.5" customHeight="1">
      <c r="A24" s="362">
        <v>15</v>
      </c>
      <c r="B24" s="363" t="s">
        <v>1028</v>
      </c>
      <c r="C24" s="363" t="s">
        <v>1029</v>
      </c>
      <c r="D24" s="363" t="s">
        <v>1001</v>
      </c>
      <c r="E24" s="364">
        <v>12</v>
      </c>
      <c r="F24" s="365">
        <v>3.25</v>
      </c>
      <c r="G24" s="366">
        <v>82</v>
      </c>
      <c r="H24" s="366" t="s">
        <v>319</v>
      </c>
      <c r="I24" s="366">
        <v>320000</v>
      </c>
      <c r="J24" s="6">
        <f t="shared" si="0"/>
        <v>1600000</v>
      </c>
      <c r="K24" s="6"/>
    </row>
    <row r="25" spans="1:11" ht="16.5" customHeight="1">
      <c r="A25" s="362">
        <v>16</v>
      </c>
      <c r="B25" s="363" t="s">
        <v>3435</v>
      </c>
      <c r="C25" s="363" t="s">
        <v>1030</v>
      </c>
      <c r="D25" s="363" t="s">
        <v>1015</v>
      </c>
      <c r="E25" s="364">
        <v>12</v>
      </c>
      <c r="F25" s="365">
        <v>3.25</v>
      </c>
      <c r="G25" s="366">
        <v>85</v>
      </c>
      <c r="H25" s="366" t="s">
        <v>319</v>
      </c>
      <c r="I25" s="366">
        <v>320000</v>
      </c>
      <c r="J25" s="6">
        <f t="shared" si="0"/>
        <v>1600000</v>
      </c>
      <c r="K25" s="6"/>
    </row>
    <row r="26" spans="1:11" ht="16.5" customHeight="1">
      <c r="A26" s="362">
        <v>17</v>
      </c>
      <c r="B26" s="363" t="s">
        <v>1031</v>
      </c>
      <c r="C26" s="363" t="s">
        <v>1032</v>
      </c>
      <c r="D26" s="363" t="s">
        <v>1015</v>
      </c>
      <c r="E26" s="364">
        <v>12</v>
      </c>
      <c r="F26" s="365">
        <v>3.25</v>
      </c>
      <c r="G26" s="366">
        <v>101</v>
      </c>
      <c r="H26" s="366" t="s">
        <v>2647</v>
      </c>
      <c r="I26" s="366">
        <v>320000</v>
      </c>
      <c r="J26" s="6">
        <f t="shared" si="0"/>
        <v>1600000</v>
      </c>
      <c r="K26" s="6"/>
    </row>
    <row r="27" spans="1:11" ht="16.5" customHeight="1">
      <c r="A27" s="362">
        <v>18</v>
      </c>
      <c r="B27" s="367" t="s">
        <v>1033</v>
      </c>
      <c r="C27" s="367" t="s">
        <v>1034</v>
      </c>
      <c r="D27" s="367" t="s">
        <v>1011</v>
      </c>
      <c r="E27" s="368">
        <v>12</v>
      </c>
      <c r="F27" s="369">
        <v>3.25</v>
      </c>
      <c r="G27" s="370">
        <v>91</v>
      </c>
      <c r="H27" s="370" t="s">
        <v>2647</v>
      </c>
      <c r="I27" s="370">
        <v>320000</v>
      </c>
      <c r="J27" s="12">
        <f t="shared" si="0"/>
        <v>1600000</v>
      </c>
      <c r="K27" s="12"/>
    </row>
    <row r="28" ht="12.75">
      <c r="J28" s="62">
        <f>SUM(J10:J27)</f>
        <v>28800000</v>
      </c>
    </row>
    <row r="30" spans="8:12" ht="15.75">
      <c r="H30" s="320"/>
      <c r="I30" s="64" t="s">
        <v>2636</v>
      </c>
      <c r="J30" s="64"/>
      <c r="K30" s="64"/>
      <c r="L30" s="64"/>
    </row>
    <row r="31" spans="8:12" ht="15.75">
      <c r="H31" s="320"/>
      <c r="I31" s="64" t="s">
        <v>2637</v>
      </c>
      <c r="J31" s="64"/>
      <c r="K31" s="64"/>
      <c r="L31" s="63"/>
    </row>
    <row r="32" spans="8:12" ht="12.75">
      <c r="H32" s="320"/>
      <c r="I32" s="320"/>
      <c r="J32" s="320"/>
      <c r="K32" s="63"/>
      <c r="L32" s="63"/>
    </row>
    <row r="33" spans="8:12" ht="12.75">
      <c r="H33" s="320"/>
      <c r="I33" s="320"/>
      <c r="J33" s="320"/>
      <c r="K33" s="63"/>
      <c r="L33" s="63"/>
    </row>
    <row r="34" spans="8:12" ht="12.75">
      <c r="H34" s="320"/>
      <c r="I34" s="320"/>
      <c r="J34" s="320"/>
      <c r="K34" s="63"/>
      <c r="L34" s="63"/>
    </row>
    <row r="35" spans="8:12" ht="12.75">
      <c r="H35" s="320"/>
      <c r="I35" s="320"/>
      <c r="J35" s="320"/>
      <c r="K35" s="63"/>
      <c r="L35" s="63"/>
    </row>
    <row r="36" spans="8:12" ht="16.5">
      <c r="H36" s="54" t="s">
        <v>70</v>
      </c>
      <c r="I36" s="63"/>
      <c r="J36" s="63"/>
      <c r="L36" s="63"/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N16" sqref="N16"/>
    </sheetView>
  </sheetViews>
  <sheetFormatPr defaultColWidth="9.140625" defaultRowHeight="12.75"/>
  <cols>
    <col min="1" max="1" width="4.421875" style="0" customWidth="1"/>
    <col min="2" max="2" width="23.140625" style="0" customWidth="1"/>
    <col min="4" max="4" width="6.28125" style="0" customWidth="1"/>
    <col min="5" max="5" width="6.00390625" style="65" customWidth="1"/>
    <col min="6" max="6" width="7.8515625" style="0" customWidth="1"/>
    <col min="7" max="7" width="5.8515625" style="0" hidden="1" customWidth="1"/>
    <col min="8" max="8" width="8.421875" style="0" customWidth="1"/>
    <col min="9" max="9" width="7.57421875" style="0" customWidth="1"/>
    <col min="10" max="10" width="11.7109375" style="0" customWidth="1"/>
  </cols>
  <sheetData>
    <row r="1" spans="1:11" ht="16.5">
      <c r="A1" s="55" t="s">
        <v>2623</v>
      </c>
      <c r="B1" s="55"/>
      <c r="C1" s="55"/>
      <c r="D1" s="55"/>
      <c r="E1" s="88"/>
      <c r="F1" s="55"/>
      <c r="G1" s="55"/>
      <c r="H1" s="55"/>
      <c r="I1" s="47"/>
      <c r="J1" s="55"/>
      <c r="K1" s="48"/>
    </row>
    <row r="2" spans="1:11" ht="18">
      <c r="A2" s="55" t="s">
        <v>2633</v>
      </c>
      <c r="B2" s="55"/>
      <c r="C2" s="55"/>
      <c r="D2" s="55"/>
      <c r="E2" s="88"/>
      <c r="F2" s="55"/>
      <c r="G2" s="55"/>
      <c r="H2" s="55"/>
      <c r="I2" s="47"/>
      <c r="J2" s="55"/>
      <c r="K2" s="48"/>
    </row>
    <row r="3" spans="1:10" ht="18">
      <c r="A3" s="49"/>
      <c r="B3" s="49"/>
      <c r="C3" s="49"/>
      <c r="D3" s="49"/>
      <c r="E3" s="358"/>
      <c r="F3" s="49"/>
      <c r="G3" s="49"/>
      <c r="H3" s="49"/>
      <c r="I3" s="50"/>
      <c r="J3" s="49"/>
    </row>
    <row r="4" spans="1:10" ht="18">
      <c r="A4" s="49"/>
      <c r="B4" s="49"/>
      <c r="C4" s="49"/>
      <c r="D4" s="49"/>
      <c r="E4" s="358"/>
      <c r="F4" s="49"/>
      <c r="G4" s="49"/>
      <c r="H4" s="49"/>
      <c r="I4" s="50"/>
      <c r="J4" s="49"/>
    </row>
    <row r="5" spans="1:10" ht="19.5">
      <c r="A5" s="49"/>
      <c r="B5" s="55" t="s">
        <v>2639</v>
      </c>
      <c r="C5" s="49"/>
      <c r="D5" s="51"/>
      <c r="E5" s="358"/>
      <c r="F5" s="49"/>
      <c r="G5" s="49"/>
      <c r="H5" s="49"/>
      <c r="I5" s="50"/>
      <c r="J5" s="49"/>
    </row>
    <row r="6" spans="1:11" ht="18">
      <c r="A6" s="49"/>
      <c r="B6" s="135" t="s">
        <v>1035</v>
      </c>
      <c r="C6" s="136"/>
      <c r="D6" s="135"/>
      <c r="E6" s="359"/>
      <c r="F6" s="135"/>
      <c r="G6" s="360"/>
      <c r="H6" s="360"/>
      <c r="I6" s="135"/>
      <c r="J6" s="64"/>
      <c r="K6" s="70"/>
    </row>
    <row r="7" spans="1:10" ht="18">
      <c r="A7" s="49"/>
      <c r="B7" s="52" t="s">
        <v>2632</v>
      </c>
      <c r="C7" s="53"/>
      <c r="D7" s="54"/>
      <c r="E7" s="358"/>
      <c r="F7" s="49"/>
      <c r="G7" s="49"/>
      <c r="H7" s="49"/>
      <c r="I7" s="50"/>
      <c r="J7" s="49"/>
    </row>
    <row r="8" spans="1:10" ht="18">
      <c r="A8" s="49"/>
      <c r="B8" s="52"/>
      <c r="C8" s="53"/>
      <c r="D8" s="54"/>
      <c r="E8" s="358"/>
      <c r="F8" s="49"/>
      <c r="G8" s="49"/>
      <c r="H8" s="49"/>
      <c r="I8" s="50"/>
      <c r="J8" s="49"/>
    </row>
    <row r="9" spans="1:11" ht="14.25">
      <c r="A9" s="66" t="s">
        <v>2624</v>
      </c>
      <c r="B9" s="67" t="s">
        <v>3414</v>
      </c>
      <c r="C9" s="67" t="s">
        <v>2299</v>
      </c>
      <c r="D9" s="67" t="s">
        <v>2625</v>
      </c>
      <c r="E9" s="361" t="s">
        <v>2626</v>
      </c>
      <c r="F9" s="67" t="s">
        <v>2627</v>
      </c>
      <c r="G9" s="67" t="s">
        <v>2628</v>
      </c>
      <c r="H9" s="67" t="s">
        <v>2628</v>
      </c>
      <c r="I9" s="68" t="s">
        <v>2629</v>
      </c>
      <c r="J9" s="68" t="s">
        <v>2630</v>
      </c>
      <c r="K9" s="67" t="s">
        <v>2631</v>
      </c>
    </row>
    <row r="10" spans="1:11" ht="15">
      <c r="A10" s="362">
        <v>1</v>
      </c>
      <c r="B10" s="363" t="s">
        <v>1036</v>
      </c>
      <c r="C10" s="363" t="s">
        <v>1037</v>
      </c>
      <c r="D10" s="363" t="s">
        <v>1038</v>
      </c>
      <c r="E10" s="364">
        <v>17</v>
      </c>
      <c r="F10" s="365">
        <v>3.2352941176470593</v>
      </c>
      <c r="G10" s="366">
        <v>99</v>
      </c>
      <c r="H10" s="366" t="s">
        <v>2647</v>
      </c>
      <c r="I10" s="366">
        <v>320000</v>
      </c>
      <c r="J10" s="6">
        <f>I10*5</f>
        <v>1600000</v>
      </c>
      <c r="K10" s="6"/>
    </row>
    <row r="11" spans="1:11" ht="15">
      <c r="A11" s="362">
        <v>2</v>
      </c>
      <c r="B11" s="363" t="s">
        <v>1039</v>
      </c>
      <c r="C11" s="363" t="s">
        <v>1040</v>
      </c>
      <c r="D11" s="363" t="s">
        <v>1041</v>
      </c>
      <c r="E11" s="364">
        <v>17</v>
      </c>
      <c r="F11" s="365">
        <v>3.2352941176470593</v>
      </c>
      <c r="G11" s="366">
        <v>92</v>
      </c>
      <c r="H11" s="366" t="s">
        <v>2647</v>
      </c>
      <c r="I11" s="366">
        <v>320000</v>
      </c>
      <c r="J11" s="6">
        <f aca="true" t="shared" si="0" ref="J11:J50">I11*5</f>
        <v>1600000</v>
      </c>
      <c r="K11" s="6"/>
    </row>
    <row r="12" spans="1:11" ht="15">
      <c r="A12" s="362">
        <v>3</v>
      </c>
      <c r="B12" s="363" t="s">
        <v>1042</v>
      </c>
      <c r="C12" s="363" t="s">
        <v>1043</v>
      </c>
      <c r="D12" s="363" t="s">
        <v>1044</v>
      </c>
      <c r="E12" s="364">
        <v>19</v>
      </c>
      <c r="F12" s="365">
        <v>3.210526315789474</v>
      </c>
      <c r="G12" s="366">
        <v>91</v>
      </c>
      <c r="H12" s="366" t="s">
        <v>2647</v>
      </c>
      <c r="I12" s="366">
        <v>320000</v>
      </c>
      <c r="J12" s="6">
        <f t="shared" si="0"/>
        <v>1600000</v>
      </c>
      <c r="K12" s="6"/>
    </row>
    <row r="13" spans="1:11" ht="15">
      <c r="A13" s="362">
        <v>4</v>
      </c>
      <c r="B13" s="363" t="s">
        <v>1045</v>
      </c>
      <c r="C13" s="363" t="s">
        <v>1046</v>
      </c>
      <c r="D13" s="363" t="s">
        <v>1041</v>
      </c>
      <c r="E13" s="364">
        <v>17</v>
      </c>
      <c r="F13" s="365">
        <v>3.1176470588235294</v>
      </c>
      <c r="G13" s="366">
        <v>83</v>
      </c>
      <c r="H13" s="366" t="s">
        <v>319</v>
      </c>
      <c r="I13" s="366">
        <v>290000</v>
      </c>
      <c r="J13" s="6">
        <f t="shared" si="0"/>
        <v>1450000</v>
      </c>
      <c r="K13" s="6"/>
    </row>
    <row r="14" spans="1:11" ht="15">
      <c r="A14" s="362">
        <v>5</v>
      </c>
      <c r="B14" s="363" t="s">
        <v>1047</v>
      </c>
      <c r="C14" s="363" t="s">
        <v>1048</v>
      </c>
      <c r="D14" s="363" t="s">
        <v>1049</v>
      </c>
      <c r="E14" s="364">
        <v>19</v>
      </c>
      <c r="F14" s="365">
        <v>3.105263157894737</v>
      </c>
      <c r="G14" s="366">
        <v>95</v>
      </c>
      <c r="H14" s="366" t="s">
        <v>2647</v>
      </c>
      <c r="I14" s="366">
        <v>290000</v>
      </c>
      <c r="J14" s="6">
        <f t="shared" si="0"/>
        <v>1450000</v>
      </c>
      <c r="K14" s="6"/>
    </row>
    <row r="15" spans="1:11" ht="15">
      <c r="A15" s="362">
        <v>6</v>
      </c>
      <c r="B15" s="363" t="s">
        <v>1050</v>
      </c>
      <c r="C15" s="363" t="s">
        <v>1051</v>
      </c>
      <c r="D15" s="363" t="s">
        <v>1052</v>
      </c>
      <c r="E15" s="364">
        <v>17</v>
      </c>
      <c r="F15" s="365">
        <v>3</v>
      </c>
      <c r="G15" s="366">
        <v>83</v>
      </c>
      <c r="H15" s="366" t="s">
        <v>319</v>
      </c>
      <c r="I15" s="366">
        <v>290000</v>
      </c>
      <c r="J15" s="6">
        <f t="shared" si="0"/>
        <v>1450000</v>
      </c>
      <c r="K15" s="6"/>
    </row>
    <row r="16" spans="1:11" ht="15">
      <c r="A16" s="362">
        <v>7</v>
      </c>
      <c r="B16" s="363" t="s">
        <v>1053</v>
      </c>
      <c r="C16" s="363" t="s">
        <v>1054</v>
      </c>
      <c r="D16" s="363" t="s">
        <v>1038</v>
      </c>
      <c r="E16" s="364">
        <v>17</v>
      </c>
      <c r="F16" s="365">
        <v>3</v>
      </c>
      <c r="G16" s="366">
        <v>86</v>
      </c>
      <c r="H16" s="366" t="s">
        <v>319</v>
      </c>
      <c r="I16" s="366">
        <v>290000</v>
      </c>
      <c r="J16" s="6">
        <f t="shared" si="0"/>
        <v>1450000</v>
      </c>
      <c r="K16" s="6"/>
    </row>
    <row r="17" spans="1:11" ht="15">
      <c r="A17" s="362">
        <v>8</v>
      </c>
      <c r="B17" s="363" t="s">
        <v>1055</v>
      </c>
      <c r="C17" s="363" t="s">
        <v>1056</v>
      </c>
      <c r="D17" s="363" t="s">
        <v>1049</v>
      </c>
      <c r="E17" s="364">
        <v>17</v>
      </c>
      <c r="F17" s="365">
        <v>3</v>
      </c>
      <c r="G17" s="366">
        <v>85</v>
      </c>
      <c r="H17" s="366" t="s">
        <v>319</v>
      </c>
      <c r="I17" s="366">
        <v>290000</v>
      </c>
      <c r="J17" s="6">
        <f t="shared" si="0"/>
        <v>1450000</v>
      </c>
      <c r="K17" s="6"/>
    </row>
    <row r="18" spans="1:11" ht="15">
      <c r="A18" s="362">
        <v>9</v>
      </c>
      <c r="B18" s="363" t="s">
        <v>1057</v>
      </c>
      <c r="C18" s="363" t="s">
        <v>1058</v>
      </c>
      <c r="D18" s="363" t="s">
        <v>1049</v>
      </c>
      <c r="E18" s="364">
        <v>19</v>
      </c>
      <c r="F18" s="365">
        <v>3</v>
      </c>
      <c r="G18" s="366">
        <v>81</v>
      </c>
      <c r="H18" s="366" t="s">
        <v>319</v>
      </c>
      <c r="I18" s="366">
        <v>290000</v>
      </c>
      <c r="J18" s="6">
        <f t="shared" si="0"/>
        <v>1450000</v>
      </c>
      <c r="K18" s="6"/>
    </row>
    <row r="19" spans="1:11" ht="15">
      <c r="A19" s="362">
        <v>10</v>
      </c>
      <c r="B19" s="363" t="s">
        <v>2674</v>
      </c>
      <c r="C19" s="363" t="s">
        <v>1059</v>
      </c>
      <c r="D19" s="363" t="s">
        <v>1044</v>
      </c>
      <c r="E19" s="364">
        <v>19</v>
      </c>
      <c r="F19" s="365">
        <v>2.9473684210526314</v>
      </c>
      <c r="G19" s="366">
        <v>92</v>
      </c>
      <c r="H19" s="366" t="s">
        <v>2647</v>
      </c>
      <c r="I19" s="366">
        <v>290000</v>
      </c>
      <c r="J19" s="6">
        <f t="shared" si="0"/>
        <v>1450000</v>
      </c>
      <c r="K19" s="6"/>
    </row>
    <row r="20" spans="1:11" ht="15">
      <c r="A20" s="362">
        <v>11</v>
      </c>
      <c r="B20" s="363" t="s">
        <v>2593</v>
      </c>
      <c r="C20" s="363" t="s">
        <v>1060</v>
      </c>
      <c r="D20" s="363" t="s">
        <v>1041</v>
      </c>
      <c r="E20" s="364">
        <v>17</v>
      </c>
      <c r="F20" s="365">
        <v>2.9411764705882355</v>
      </c>
      <c r="G20" s="366">
        <v>87</v>
      </c>
      <c r="H20" s="366" t="s">
        <v>319</v>
      </c>
      <c r="I20" s="366">
        <v>290000</v>
      </c>
      <c r="J20" s="6">
        <f t="shared" si="0"/>
        <v>1450000</v>
      </c>
      <c r="K20" s="6"/>
    </row>
    <row r="21" spans="1:11" ht="15">
      <c r="A21" s="362">
        <v>12</v>
      </c>
      <c r="B21" s="363" t="s">
        <v>1061</v>
      </c>
      <c r="C21" s="363" t="s">
        <v>1062</v>
      </c>
      <c r="D21" s="363" t="s">
        <v>1049</v>
      </c>
      <c r="E21" s="364">
        <v>17</v>
      </c>
      <c r="F21" s="365">
        <v>2.9411764705882355</v>
      </c>
      <c r="G21" s="366">
        <v>84</v>
      </c>
      <c r="H21" s="366" t="s">
        <v>319</v>
      </c>
      <c r="I21" s="366">
        <v>290000</v>
      </c>
      <c r="J21" s="6">
        <f t="shared" si="0"/>
        <v>1450000</v>
      </c>
      <c r="K21" s="6"/>
    </row>
    <row r="22" spans="1:11" ht="15">
      <c r="A22" s="362">
        <v>13</v>
      </c>
      <c r="B22" s="363" t="s">
        <v>1063</v>
      </c>
      <c r="C22" s="363" t="s">
        <v>1064</v>
      </c>
      <c r="D22" s="363" t="s">
        <v>1065</v>
      </c>
      <c r="E22" s="364">
        <v>17</v>
      </c>
      <c r="F22" s="365">
        <v>2.9411764705882355</v>
      </c>
      <c r="G22" s="366">
        <v>96</v>
      </c>
      <c r="H22" s="366" t="s">
        <v>2647</v>
      </c>
      <c r="I22" s="366">
        <v>290000</v>
      </c>
      <c r="J22" s="6">
        <f t="shared" si="0"/>
        <v>1450000</v>
      </c>
      <c r="K22" s="6"/>
    </row>
    <row r="23" spans="1:11" ht="15">
      <c r="A23" s="362">
        <v>14</v>
      </c>
      <c r="B23" s="363" t="s">
        <v>1066</v>
      </c>
      <c r="C23" s="363" t="s">
        <v>1067</v>
      </c>
      <c r="D23" s="363" t="s">
        <v>1052</v>
      </c>
      <c r="E23" s="364">
        <v>17</v>
      </c>
      <c r="F23" s="365">
        <v>2.8823529411764706</v>
      </c>
      <c r="G23" s="366">
        <v>83</v>
      </c>
      <c r="H23" s="366" t="s">
        <v>319</v>
      </c>
      <c r="I23" s="366">
        <v>290000</v>
      </c>
      <c r="J23" s="6">
        <f t="shared" si="0"/>
        <v>1450000</v>
      </c>
      <c r="K23" s="6"/>
    </row>
    <row r="24" spans="1:11" ht="15">
      <c r="A24" s="362">
        <v>15</v>
      </c>
      <c r="B24" s="363" t="s">
        <v>1068</v>
      </c>
      <c r="C24" s="363" t="s">
        <v>1069</v>
      </c>
      <c r="D24" s="363" t="s">
        <v>1065</v>
      </c>
      <c r="E24" s="364">
        <v>17</v>
      </c>
      <c r="F24" s="365">
        <v>2.8823529411764706</v>
      </c>
      <c r="G24" s="366">
        <v>88</v>
      </c>
      <c r="H24" s="366" t="s">
        <v>319</v>
      </c>
      <c r="I24" s="366">
        <v>290000</v>
      </c>
      <c r="J24" s="6">
        <f t="shared" si="0"/>
        <v>1450000</v>
      </c>
      <c r="K24" s="6"/>
    </row>
    <row r="25" spans="1:11" ht="15">
      <c r="A25" s="362">
        <v>16</v>
      </c>
      <c r="B25" s="363" t="s">
        <v>1070</v>
      </c>
      <c r="C25" s="363" t="s">
        <v>1071</v>
      </c>
      <c r="D25" s="363" t="s">
        <v>1038</v>
      </c>
      <c r="E25" s="364">
        <v>17</v>
      </c>
      <c r="F25" s="365">
        <v>2.823529411764706</v>
      </c>
      <c r="G25" s="366">
        <v>99</v>
      </c>
      <c r="H25" s="366" t="s">
        <v>2647</v>
      </c>
      <c r="I25" s="366">
        <v>290000</v>
      </c>
      <c r="J25" s="6">
        <f t="shared" si="0"/>
        <v>1450000</v>
      </c>
      <c r="K25" s="6"/>
    </row>
    <row r="26" spans="1:11" ht="15">
      <c r="A26" s="362">
        <v>17</v>
      </c>
      <c r="B26" s="363" t="s">
        <v>2974</v>
      </c>
      <c r="C26" s="363" t="s">
        <v>1072</v>
      </c>
      <c r="D26" s="363" t="s">
        <v>1044</v>
      </c>
      <c r="E26" s="364">
        <v>19</v>
      </c>
      <c r="F26" s="365">
        <v>2.789473684210526</v>
      </c>
      <c r="G26" s="366">
        <v>84</v>
      </c>
      <c r="H26" s="366" t="s">
        <v>319</v>
      </c>
      <c r="I26" s="366">
        <v>290000</v>
      </c>
      <c r="J26" s="6">
        <f t="shared" si="0"/>
        <v>1450000</v>
      </c>
      <c r="K26" s="6"/>
    </row>
    <row r="27" spans="1:11" ht="15">
      <c r="A27" s="362">
        <v>18</v>
      </c>
      <c r="B27" s="363" t="s">
        <v>550</v>
      </c>
      <c r="C27" s="363" t="s">
        <v>1073</v>
      </c>
      <c r="D27" s="363" t="s">
        <v>1044</v>
      </c>
      <c r="E27" s="364">
        <v>17</v>
      </c>
      <c r="F27" s="365">
        <v>2.7647058823529407</v>
      </c>
      <c r="G27" s="366">
        <v>93</v>
      </c>
      <c r="H27" s="366" t="s">
        <v>2647</v>
      </c>
      <c r="I27" s="366">
        <v>290000</v>
      </c>
      <c r="J27" s="6">
        <f t="shared" si="0"/>
        <v>1450000</v>
      </c>
      <c r="K27" s="6"/>
    </row>
    <row r="28" spans="1:11" ht="15">
      <c r="A28" s="362">
        <v>19</v>
      </c>
      <c r="B28" s="363" t="s">
        <v>1074</v>
      </c>
      <c r="C28" s="363" t="s">
        <v>1075</v>
      </c>
      <c r="D28" s="363" t="s">
        <v>1041</v>
      </c>
      <c r="E28" s="364">
        <v>17</v>
      </c>
      <c r="F28" s="365">
        <v>2.7647058823529407</v>
      </c>
      <c r="G28" s="366">
        <v>90</v>
      </c>
      <c r="H28" s="366" t="s">
        <v>2647</v>
      </c>
      <c r="I28" s="366">
        <v>290000</v>
      </c>
      <c r="J28" s="6">
        <f t="shared" si="0"/>
        <v>1450000</v>
      </c>
      <c r="K28" s="6"/>
    </row>
    <row r="29" spans="1:11" ht="15">
      <c r="A29" s="362">
        <v>20</v>
      </c>
      <c r="B29" s="363" t="s">
        <v>1076</v>
      </c>
      <c r="C29" s="363" t="s">
        <v>1077</v>
      </c>
      <c r="D29" s="363" t="s">
        <v>1078</v>
      </c>
      <c r="E29" s="364">
        <v>17</v>
      </c>
      <c r="F29" s="365">
        <v>2.7647058823529407</v>
      </c>
      <c r="G29" s="366">
        <v>86</v>
      </c>
      <c r="H29" s="366" t="s">
        <v>319</v>
      </c>
      <c r="I29" s="366">
        <v>290000</v>
      </c>
      <c r="J29" s="6">
        <f t="shared" si="0"/>
        <v>1450000</v>
      </c>
      <c r="K29" s="6"/>
    </row>
    <row r="30" spans="1:11" ht="15">
      <c r="A30" s="362">
        <v>21</v>
      </c>
      <c r="B30" s="363" t="s">
        <v>1079</v>
      </c>
      <c r="C30" s="363" t="s">
        <v>1080</v>
      </c>
      <c r="D30" s="363" t="s">
        <v>1078</v>
      </c>
      <c r="E30" s="364">
        <v>17</v>
      </c>
      <c r="F30" s="365">
        <v>2.7647058823529407</v>
      </c>
      <c r="G30" s="366">
        <v>89</v>
      </c>
      <c r="H30" s="366" t="s">
        <v>319</v>
      </c>
      <c r="I30" s="366">
        <v>290000</v>
      </c>
      <c r="J30" s="6">
        <f t="shared" si="0"/>
        <v>1450000</v>
      </c>
      <c r="K30" s="6"/>
    </row>
    <row r="31" spans="1:11" ht="15">
      <c r="A31" s="362">
        <v>22</v>
      </c>
      <c r="B31" s="363" t="s">
        <v>1081</v>
      </c>
      <c r="C31" s="363" t="s">
        <v>1082</v>
      </c>
      <c r="D31" s="363" t="s">
        <v>1052</v>
      </c>
      <c r="E31" s="364">
        <v>17</v>
      </c>
      <c r="F31" s="365">
        <v>2.7647058823529407</v>
      </c>
      <c r="G31" s="366">
        <v>90</v>
      </c>
      <c r="H31" s="366" t="s">
        <v>2647</v>
      </c>
      <c r="I31" s="366">
        <v>290000</v>
      </c>
      <c r="J31" s="6">
        <f t="shared" si="0"/>
        <v>1450000</v>
      </c>
      <c r="K31" s="6"/>
    </row>
    <row r="32" spans="1:11" ht="15">
      <c r="A32" s="362">
        <v>23</v>
      </c>
      <c r="B32" s="363" t="s">
        <v>1083</v>
      </c>
      <c r="C32" s="363" t="s">
        <v>1084</v>
      </c>
      <c r="D32" s="363" t="s">
        <v>1052</v>
      </c>
      <c r="E32" s="364">
        <v>19</v>
      </c>
      <c r="F32" s="365">
        <v>2.736842105263158</v>
      </c>
      <c r="G32" s="366">
        <v>81</v>
      </c>
      <c r="H32" s="366" t="s">
        <v>319</v>
      </c>
      <c r="I32" s="366">
        <v>290000</v>
      </c>
      <c r="J32" s="6">
        <f t="shared" si="0"/>
        <v>1450000</v>
      </c>
      <c r="K32" s="6"/>
    </row>
    <row r="33" spans="1:11" ht="15">
      <c r="A33" s="362">
        <v>24</v>
      </c>
      <c r="B33" s="363" t="s">
        <v>1085</v>
      </c>
      <c r="C33" s="363" t="s">
        <v>1086</v>
      </c>
      <c r="D33" s="363" t="s">
        <v>1044</v>
      </c>
      <c r="E33" s="364">
        <v>19</v>
      </c>
      <c r="F33" s="365">
        <v>2.736842105263158</v>
      </c>
      <c r="G33" s="366">
        <v>85</v>
      </c>
      <c r="H33" s="366" t="s">
        <v>319</v>
      </c>
      <c r="I33" s="366">
        <v>290000</v>
      </c>
      <c r="J33" s="6">
        <f t="shared" si="0"/>
        <v>1450000</v>
      </c>
      <c r="K33" s="6"/>
    </row>
    <row r="34" spans="1:11" ht="15">
      <c r="A34" s="362">
        <v>25</v>
      </c>
      <c r="B34" s="363" t="s">
        <v>1087</v>
      </c>
      <c r="C34" s="363" t="s">
        <v>1088</v>
      </c>
      <c r="D34" s="363" t="s">
        <v>1044</v>
      </c>
      <c r="E34" s="364">
        <v>19</v>
      </c>
      <c r="F34" s="365">
        <v>2.736842105263158</v>
      </c>
      <c r="G34" s="366">
        <v>92</v>
      </c>
      <c r="H34" s="366" t="s">
        <v>2647</v>
      </c>
      <c r="I34" s="366">
        <v>290000</v>
      </c>
      <c r="J34" s="6">
        <f t="shared" si="0"/>
        <v>1450000</v>
      </c>
      <c r="K34" s="6"/>
    </row>
    <row r="35" spans="1:11" ht="15">
      <c r="A35" s="362">
        <v>26</v>
      </c>
      <c r="B35" s="363" t="s">
        <v>1089</v>
      </c>
      <c r="C35" s="363" t="s">
        <v>1090</v>
      </c>
      <c r="D35" s="363" t="s">
        <v>1052</v>
      </c>
      <c r="E35" s="364">
        <v>17</v>
      </c>
      <c r="F35" s="365">
        <v>2.7058823529411766</v>
      </c>
      <c r="G35" s="366">
        <v>83</v>
      </c>
      <c r="H35" s="366" t="s">
        <v>319</v>
      </c>
      <c r="I35" s="366">
        <v>290000</v>
      </c>
      <c r="J35" s="6">
        <f t="shared" si="0"/>
        <v>1450000</v>
      </c>
      <c r="K35" s="6"/>
    </row>
    <row r="36" spans="1:11" ht="15">
      <c r="A36" s="362">
        <v>27</v>
      </c>
      <c r="B36" s="363" t="s">
        <v>1091</v>
      </c>
      <c r="C36" s="363" t="s">
        <v>1092</v>
      </c>
      <c r="D36" s="363" t="s">
        <v>1044</v>
      </c>
      <c r="E36" s="364">
        <v>17</v>
      </c>
      <c r="F36" s="365">
        <v>2.7058823529411766</v>
      </c>
      <c r="G36" s="366">
        <v>85</v>
      </c>
      <c r="H36" s="366" t="s">
        <v>319</v>
      </c>
      <c r="I36" s="366">
        <v>290000</v>
      </c>
      <c r="J36" s="6">
        <f t="shared" si="0"/>
        <v>1450000</v>
      </c>
      <c r="K36" s="6"/>
    </row>
    <row r="37" spans="1:11" ht="15">
      <c r="A37" s="362">
        <v>28</v>
      </c>
      <c r="B37" s="363" t="s">
        <v>1093</v>
      </c>
      <c r="C37" s="363" t="s">
        <v>1094</v>
      </c>
      <c r="D37" s="363" t="s">
        <v>1052</v>
      </c>
      <c r="E37" s="364">
        <v>17</v>
      </c>
      <c r="F37" s="365">
        <v>2.7058823529411766</v>
      </c>
      <c r="G37" s="366">
        <v>77</v>
      </c>
      <c r="H37" s="366" t="s">
        <v>3120</v>
      </c>
      <c r="I37" s="366">
        <v>290000</v>
      </c>
      <c r="J37" s="6">
        <f t="shared" si="0"/>
        <v>1450000</v>
      </c>
      <c r="K37" s="6"/>
    </row>
    <row r="38" spans="1:11" ht="15">
      <c r="A38" s="362">
        <v>29</v>
      </c>
      <c r="B38" s="363" t="s">
        <v>1095</v>
      </c>
      <c r="C38" s="363" t="s">
        <v>1096</v>
      </c>
      <c r="D38" s="363" t="s">
        <v>1044</v>
      </c>
      <c r="E38" s="364">
        <v>19</v>
      </c>
      <c r="F38" s="365">
        <v>2.6842105263157894</v>
      </c>
      <c r="G38" s="366">
        <v>91</v>
      </c>
      <c r="H38" s="366" t="s">
        <v>2647</v>
      </c>
      <c r="I38" s="366">
        <v>290000</v>
      </c>
      <c r="J38" s="6">
        <f t="shared" si="0"/>
        <v>1450000</v>
      </c>
      <c r="K38" s="6"/>
    </row>
    <row r="39" spans="1:11" ht="15">
      <c r="A39" s="362">
        <v>30</v>
      </c>
      <c r="B39" s="363" t="s">
        <v>2932</v>
      </c>
      <c r="C39" s="363" t="s">
        <v>1097</v>
      </c>
      <c r="D39" s="363" t="s">
        <v>1065</v>
      </c>
      <c r="E39" s="364">
        <v>19</v>
      </c>
      <c r="F39" s="365">
        <v>2.6842105263157894</v>
      </c>
      <c r="G39" s="366">
        <v>90</v>
      </c>
      <c r="H39" s="366" t="s">
        <v>2647</v>
      </c>
      <c r="I39" s="366">
        <v>290000</v>
      </c>
      <c r="J39" s="6">
        <f t="shared" si="0"/>
        <v>1450000</v>
      </c>
      <c r="K39" s="6"/>
    </row>
    <row r="40" spans="1:11" ht="15">
      <c r="A40" s="362">
        <v>31</v>
      </c>
      <c r="B40" s="363" t="s">
        <v>550</v>
      </c>
      <c r="C40" s="363" t="s">
        <v>1098</v>
      </c>
      <c r="D40" s="363" t="s">
        <v>1044</v>
      </c>
      <c r="E40" s="364">
        <v>19</v>
      </c>
      <c r="F40" s="365">
        <v>2.6842105263157894</v>
      </c>
      <c r="G40" s="366">
        <v>90</v>
      </c>
      <c r="H40" s="366" t="s">
        <v>2647</v>
      </c>
      <c r="I40" s="366">
        <v>290000</v>
      </c>
      <c r="J40" s="6">
        <f t="shared" si="0"/>
        <v>1450000</v>
      </c>
      <c r="K40" s="6"/>
    </row>
    <row r="41" spans="1:11" ht="15">
      <c r="A41" s="362">
        <v>32</v>
      </c>
      <c r="B41" s="363" t="s">
        <v>1099</v>
      </c>
      <c r="C41" s="363" t="s">
        <v>1100</v>
      </c>
      <c r="D41" s="363" t="s">
        <v>1052</v>
      </c>
      <c r="E41" s="364">
        <v>19</v>
      </c>
      <c r="F41" s="365">
        <v>2.6842105263157894</v>
      </c>
      <c r="G41" s="366">
        <v>90</v>
      </c>
      <c r="H41" s="366" t="s">
        <v>2647</v>
      </c>
      <c r="I41" s="366">
        <v>290000</v>
      </c>
      <c r="J41" s="6">
        <f t="shared" si="0"/>
        <v>1450000</v>
      </c>
      <c r="K41" s="6"/>
    </row>
    <row r="42" spans="1:11" ht="15">
      <c r="A42" s="362">
        <v>33</v>
      </c>
      <c r="B42" s="363" t="s">
        <v>1101</v>
      </c>
      <c r="C42" s="363" t="s">
        <v>1102</v>
      </c>
      <c r="D42" s="363" t="s">
        <v>1038</v>
      </c>
      <c r="E42" s="364">
        <v>17</v>
      </c>
      <c r="F42" s="365">
        <v>2.6470588235294117</v>
      </c>
      <c r="G42" s="366">
        <v>86</v>
      </c>
      <c r="H42" s="366" t="s">
        <v>319</v>
      </c>
      <c r="I42" s="366">
        <v>290000</v>
      </c>
      <c r="J42" s="6">
        <f t="shared" si="0"/>
        <v>1450000</v>
      </c>
      <c r="K42" s="6"/>
    </row>
    <row r="43" spans="1:11" ht="15">
      <c r="A43" s="362">
        <v>34</v>
      </c>
      <c r="B43" s="363" t="s">
        <v>1103</v>
      </c>
      <c r="C43" s="363" t="s">
        <v>1104</v>
      </c>
      <c r="D43" s="363" t="s">
        <v>1041</v>
      </c>
      <c r="E43" s="364">
        <v>17</v>
      </c>
      <c r="F43" s="365">
        <v>2.6470588235294117</v>
      </c>
      <c r="G43" s="366">
        <v>84</v>
      </c>
      <c r="H43" s="366" t="s">
        <v>319</v>
      </c>
      <c r="I43" s="366">
        <v>290000</v>
      </c>
      <c r="J43" s="6">
        <f t="shared" si="0"/>
        <v>1450000</v>
      </c>
      <c r="K43" s="6"/>
    </row>
    <row r="44" spans="1:11" ht="15">
      <c r="A44" s="362">
        <v>35</v>
      </c>
      <c r="B44" s="363" t="s">
        <v>1105</v>
      </c>
      <c r="C44" s="363" t="s">
        <v>1106</v>
      </c>
      <c r="D44" s="363" t="s">
        <v>1038</v>
      </c>
      <c r="E44" s="364">
        <v>17</v>
      </c>
      <c r="F44" s="365">
        <v>2.6470588235294117</v>
      </c>
      <c r="G44" s="366">
        <v>83</v>
      </c>
      <c r="H44" s="366" t="s">
        <v>319</v>
      </c>
      <c r="I44" s="366">
        <v>290000</v>
      </c>
      <c r="J44" s="6">
        <f t="shared" si="0"/>
        <v>1450000</v>
      </c>
      <c r="K44" s="6"/>
    </row>
    <row r="45" spans="1:11" ht="15">
      <c r="A45" s="362">
        <v>36</v>
      </c>
      <c r="B45" s="363" t="s">
        <v>1107</v>
      </c>
      <c r="C45" s="363" t="s">
        <v>1108</v>
      </c>
      <c r="D45" s="363" t="s">
        <v>1044</v>
      </c>
      <c r="E45" s="364">
        <v>17</v>
      </c>
      <c r="F45" s="365">
        <v>2.6470588235294117</v>
      </c>
      <c r="G45" s="366">
        <v>89</v>
      </c>
      <c r="H45" s="366" t="s">
        <v>319</v>
      </c>
      <c r="I45" s="366">
        <v>290000</v>
      </c>
      <c r="J45" s="6">
        <f t="shared" si="0"/>
        <v>1450000</v>
      </c>
      <c r="K45" s="6"/>
    </row>
    <row r="46" spans="1:11" ht="15">
      <c r="A46" s="362">
        <v>37</v>
      </c>
      <c r="B46" s="363" t="s">
        <v>1109</v>
      </c>
      <c r="C46" s="363" t="s">
        <v>1110</v>
      </c>
      <c r="D46" s="363" t="s">
        <v>1049</v>
      </c>
      <c r="E46" s="364">
        <v>17</v>
      </c>
      <c r="F46" s="365">
        <v>2.6470588235294117</v>
      </c>
      <c r="G46" s="366">
        <v>84</v>
      </c>
      <c r="H46" s="366" t="s">
        <v>319</v>
      </c>
      <c r="I46" s="366">
        <v>290000</v>
      </c>
      <c r="J46" s="6">
        <f t="shared" si="0"/>
        <v>1450000</v>
      </c>
      <c r="K46" s="6"/>
    </row>
    <row r="47" spans="1:11" ht="15">
      <c r="A47" s="362">
        <v>38</v>
      </c>
      <c r="B47" s="363" t="s">
        <v>1111</v>
      </c>
      <c r="C47" s="363" t="s">
        <v>1112</v>
      </c>
      <c r="D47" s="363" t="s">
        <v>1041</v>
      </c>
      <c r="E47" s="364">
        <v>17</v>
      </c>
      <c r="F47" s="365">
        <v>2.6470588235294117</v>
      </c>
      <c r="G47" s="366">
        <v>84</v>
      </c>
      <c r="H47" s="366" t="s">
        <v>319</v>
      </c>
      <c r="I47" s="366">
        <v>290000</v>
      </c>
      <c r="J47" s="6">
        <f t="shared" si="0"/>
        <v>1450000</v>
      </c>
      <c r="K47" s="6"/>
    </row>
    <row r="48" spans="1:11" ht="15">
      <c r="A48" s="362">
        <v>39</v>
      </c>
      <c r="B48" s="363" t="s">
        <v>1113</v>
      </c>
      <c r="C48" s="363" t="s">
        <v>1114</v>
      </c>
      <c r="D48" s="363" t="s">
        <v>1052</v>
      </c>
      <c r="E48" s="364">
        <v>17</v>
      </c>
      <c r="F48" s="365">
        <v>2.6470588235294117</v>
      </c>
      <c r="G48" s="366">
        <v>81</v>
      </c>
      <c r="H48" s="366" t="s">
        <v>319</v>
      </c>
      <c r="I48" s="366">
        <v>290000</v>
      </c>
      <c r="J48" s="6">
        <f t="shared" si="0"/>
        <v>1450000</v>
      </c>
      <c r="K48" s="6"/>
    </row>
    <row r="49" spans="1:11" ht="15">
      <c r="A49" s="362">
        <v>40</v>
      </c>
      <c r="B49" s="363" t="s">
        <v>1115</v>
      </c>
      <c r="C49" s="363" t="s">
        <v>1116</v>
      </c>
      <c r="D49" s="363" t="s">
        <v>1038</v>
      </c>
      <c r="E49" s="364">
        <v>17</v>
      </c>
      <c r="F49" s="365">
        <v>2.6470588235294117</v>
      </c>
      <c r="G49" s="366">
        <v>86</v>
      </c>
      <c r="H49" s="366" t="s">
        <v>319</v>
      </c>
      <c r="I49" s="366">
        <v>290000</v>
      </c>
      <c r="J49" s="6">
        <f t="shared" si="0"/>
        <v>1450000</v>
      </c>
      <c r="K49" s="6"/>
    </row>
    <row r="50" spans="1:11" ht="15">
      <c r="A50" s="362">
        <v>41</v>
      </c>
      <c r="B50" s="363" t="s">
        <v>1117</v>
      </c>
      <c r="C50" s="363" t="s">
        <v>1118</v>
      </c>
      <c r="D50" s="363" t="s">
        <v>1038</v>
      </c>
      <c r="E50" s="364">
        <v>17</v>
      </c>
      <c r="F50" s="365">
        <v>2.6470588235294117</v>
      </c>
      <c r="G50" s="366">
        <v>96</v>
      </c>
      <c r="H50" s="366" t="s">
        <v>2647</v>
      </c>
      <c r="I50" s="366">
        <v>290000</v>
      </c>
      <c r="J50" s="6">
        <f t="shared" si="0"/>
        <v>1450000</v>
      </c>
      <c r="K50" s="6"/>
    </row>
    <row r="51" ht="12.75">
      <c r="J51" s="62">
        <f>SUM(J10:J50)</f>
        <v>59900000</v>
      </c>
    </row>
    <row r="53" spans="6:10" ht="15.75">
      <c r="F53" s="320"/>
      <c r="G53" s="320"/>
      <c r="H53" s="64" t="s">
        <v>2636</v>
      </c>
      <c r="I53" s="64"/>
      <c r="J53" s="64"/>
    </row>
    <row r="54" spans="6:10" ht="15.75">
      <c r="F54" s="320"/>
      <c r="G54" s="320"/>
      <c r="H54" s="64" t="s">
        <v>2637</v>
      </c>
      <c r="I54" s="64"/>
      <c r="J54" s="63"/>
    </row>
    <row r="55" spans="6:10" ht="12.75">
      <c r="F55" s="320"/>
      <c r="G55" s="320"/>
      <c r="H55" s="320"/>
      <c r="I55" s="63"/>
      <c r="J55" s="63"/>
    </row>
    <row r="56" spans="6:10" ht="12.75">
      <c r="F56" s="320"/>
      <c r="G56" s="320"/>
      <c r="H56" s="320"/>
      <c r="I56" s="63"/>
      <c r="J56" s="63"/>
    </row>
    <row r="57" spans="6:10" ht="12.75">
      <c r="F57" s="320"/>
      <c r="G57" s="320"/>
      <c r="H57" s="320"/>
      <c r="I57" s="63"/>
      <c r="J57" s="63"/>
    </row>
    <row r="58" spans="6:10" ht="12.75">
      <c r="F58" s="320"/>
      <c r="G58" s="320"/>
      <c r="H58" s="320"/>
      <c r="I58" s="63"/>
      <c r="J58" s="63"/>
    </row>
    <row r="59" spans="6:10" ht="16.5">
      <c r="F59" s="54" t="s">
        <v>3338</v>
      </c>
      <c r="G59" s="63"/>
      <c r="H59" s="63"/>
      <c r="J59" s="63"/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N24" sqref="N24"/>
    </sheetView>
  </sheetViews>
  <sheetFormatPr defaultColWidth="9.140625" defaultRowHeight="12.75"/>
  <cols>
    <col min="1" max="1" width="4.421875" style="0" customWidth="1"/>
    <col min="2" max="2" width="22.28125" style="0" customWidth="1"/>
    <col min="3" max="3" width="10.7109375" style="0" customWidth="1"/>
    <col min="4" max="4" width="6.140625" style="0" customWidth="1"/>
    <col min="5" max="5" width="5.7109375" style="65" customWidth="1"/>
    <col min="6" max="6" width="8.28125" style="0" customWidth="1"/>
    <col min="7" max="7" width="0" style="0" hidden="1" customWidth="1"/>
    <col min="8" max="8" width="8.421875" style="0" customWidth="1"/>
    <col min="9" max="9" width="8.140625" style="0" customWidth="1"/>
    <col min="10" max="10" width="11.57421875" style="0" customWidth="1"/>
  </cols>
  <sheetData>
    <row r="1" spans="1:11" ht="16.5">
      <c r="A1" s="55" t="s">
        <v>2623</v>
      </c>
      <c r="B1" s="55"/>
      <c r="C1" s="55"/>
      <c r="D1" s="55"/>
      <c r="E1" s="88"/>
      <c r="F1" s="55"/>
      <c r="G1" s="55"/>
      <c r="H1" s="55"/>
      <c r="I1" s="47"/>
      <c r="J1" s="55"/>
      <c r="K1" s="48"/>
    </row>
    <row r="2" spans="1:11" ht="18">
      <c r="A2" s="55" t="s">
        <v>2633</v>
      </c>
      <c r="B2" s="55"/>
      <c r="C2" s="55"/>
      <c r="D2" s="55"/>
      <c r="E2" s="88"/>
      <c r="F2" s="55"/>
      <c r="G2" s="55"/>
      <c r="H2" s="55"/>
      <c r="I2" s="47"/>
      <c r="J2" s="55"/>
      <c r="K2" s="48"/>
    </row>
    <row r="3" spans="1:10" ht="18">
      <c r="A3" s="49"/>
      <c r="B3" s="49"/>
      <c r="C3" s="49"/>
      <c r="D3" s="49"/>
      <c r="E3" s="358"/>
      <c r="F3" s="49"/>
      <c r="G3" s="49"/>
      <c r="H3" s="49"/>
      <c r="I3" s="50"/>
      <c r="J3" s="49"/>
    </row>
    <row r="4" spans="1:10" ht="18">
      <c r="A4" s="49"/>
      <c r="B4" s="49"/>
      <c r="C4" s="49"/>
      <c r="D4" s="49"/>
      <c r="E4" s="358"/>
      <c r="F4" s="49"/>
      <c r="G4" s="49"/>
      <c r="H4" s="49"/>
      <c r="I4" s="50"/>
      <c r="J4" s="49"/>
    </row>
    <row r="5" spans="1:10" ht="19.5">
      <c r="A5" s="49"/>
      <c r="B5" s="55" t="s">
        <v>2639</v>
      </c>
      <c r="C5" s="49"/>
      <c r="D5" s="51"/>
      <c r="E5" s="358"/>
      <c r="F5" s="49"/>
      <c r="G5" s="49"/>
      <c r="H5" s="49"/>
      <c r="I5" s="50"/>
      <c r="J5" s="49"/>
    </row>
    <row r="6" spans="1:11" ht="18">
      <c r="A6" s="49"/>
      <c r="B6" s="135" t="s">
        <v>1119</v>
      </c>
      <c r="C6" s="136"/>
      <c r="D6" s="135"/>
      <c r="E6" s="359"/>
      <c r="F6" s="135"/>
      <c r="G6" s="360"/>
      <c r="H6" s="360"/>
      <c r="I6" s="135"/>
      <c r="J6" s="64"/>
      <c r="K6" s="70"/>
    </row>
    <row r="7" spans="1:10" ht="18">
      <c r="A7" s="49"/>
      <c r="B7" s="52" t="s">
        <v>2632</v>
      </c>
      <c r="C7" s="53"/>
      <c r="D7" s="54"/>
      <c r="E7" s="358"/>
      <c r="F7" s="49"/>
      <c r="G7" s="49"/>
      <c r="H7" s="49"/>
      <c r="I7" s="50"/>
      <c r="J7" s="49"/>
    </row>
    <row r="8" spans="1:10" ht="18">
      <c r="A8" s="49"/>
      <c r="B8" s="52"/>
      <c r="C8" s="53"/>
      <c r="D8" s="54"/>
      <c r="E8" s="358"/>
      <c r="F8" s="49"/>
      <c r="G8" s="49"/>
      <c r="H8" s="49"/>
      <c r="I8" s="50"/>
      <c r="J8" s="49"/>
    </row>
    <row r="9" spans="1:11" ht="14.25">
      <c r="A9" s="66" t="s">
        <v>2624</v>
      </c>
      <c r="B9" s="67" t="s">
        <v>3414</v>
      </c>
      <c r="C9" s="67" t="s">
        <v>2299</v>
      </c>
      <c r="D9" s="67" t="s">
        <v>2625</v>
      </c>
      <c r="E9" s="361" t="s">
        <v>2626</v>
      </c>
      <c r="F9" s="67" t="s">
        <v>2627</v>
      </c>
      <c r="G9" s="67" t="s">
        <v>2628</v>
      </c>
      <c r="H9" s="67" t="s">
        <v>2628</v>
      </c>
      <c r="I9" s="68" t="s">
        <v>2629</v>
      </c>
      <c r="J9" s="68" t="s">
        <v>2630</v>
      </c>
      <c r="K9" s="67" t="s">
        <v>2631</v>
      </c>
    </row>
    <row r="10" spans="1:11" ht="15">
      <c r="A10" s="362">
        <v>1</v>
      </c>
      <c r="B10" s="363" t="s">
        <v>1120</v>
      </c>
      <c r="C10" s="363" t="s">
        <v>1121</v>
      </c>
      <c r="D10" s="363" t="s">
        <v>1122</v>
      </c>
      <c r="E10" s="364">
        <v>17</v>
      </c>
      <c r="F10" s="365">
        <v>3.4705882352941178</v>
      </c>
      <c r="G10" s="366">
        <v>89</v>
      </c>
      <c r="H10" s="366" t="s">
        <v>2127</v>
      </c>
      <c r="I10" s="366">
        <v>320000</v>
      </c>
      <c r="J10" s="6">
        <f>I10*5</f>
        <v>1600000</v>
      </c>
      <c r="K10" s="6"/>
    </row>
    <row r="11" spans="1:11" ht="15">
      <c r="A11" s="362">
        <v>2</v>
      </c>
      <c r="B11" s="363" t="s">
        <v>1123</v>
      </c>
      <c r="C11" s="363" t="s">
        <v>1124</v>
      </c>
      <c r="D11" s="363" t="s">
        <v>1125</v>
      </c>
      <c r="E11" s="364">
        <v>17</v>
      </c>
      <c r="F11" s="365">
        <v>3.2941176470588234</v>
      </c>
      <c r="G11" s="366">
        <v>95</v>
      </c>
      <c r="H11" s="366" t="s">
        <v>498</v>
      </c>
      <c r="I11" s="366">
        <v>320000</v>
      </c>
      <c r="J11" s="6">
        <f aca="true" t="shared" si="0" ref="J11:J56">I11*5</f>
        <v>1600000</v>
      </c>
      <c r="K11" s="6"/>
    </row>
    <row r="12" spans="1:11" ht="15">
      <c r="A12" s="362">
        <v>3</v>
      </c>
      <c r="B12" s="363" t="s">
        <v>1126</v>
      </c>
      <c r="C12" s="363" t="s">
        <v>1127</v>
      </c>
      <c r="D12" s="363" t="s">
        <v>1128</v>
      </c>
      <c r="E12" s="364">
        <v>19</v>
      </c>
      <c r="F12" s="365">
        <v>3.263157894736842</v>
      </c>
      <c r="G12" s="366">
        <v>96</v>
      </c>
      <c r="H12" s="366" t="s">
        <v>498</v>
      </c>
      <c r="I12" s="366">
        <v>320000</v>
      </c>
      <c r="J12" s="6">
        <f t="shared" si="0"/>
        <v>1600000</v>
      </c>
      <c r="K12" s="6"/>
    </row>
    <row r="13" spans="1:11" ht="15">
      <c r="A13" s="362">
        <v>4</v>
      </c>
      <c r="B13" s="363" t="s">
        <v>1129</v>
      </c>
      <c r="C13" s="363" t="s">
        <v>1130</v>
      </c>
      <c r="D13" s="363" t="s">
        <v>1122</v>
      </c>
      <c r="E13" s="364">
        <v>18</v>
      </c>
      <c r="F13" s="365">
        <v>3.2222222222222223</v>
      </c>
      <c r="G13" s="366">
        <v>85</v>
      </c>
      <c r="H13" s="366" t="s">
        <v>2127</v>
      </c>
      <c r="I13" s="366">
        <v>320000</v>
      </c>
      <c r="J13" s="6">
        <f t="shared" si="0"/>
        <v>1600000</v>
      </c>
      <c r="K13" s="6"/>
    </row>
    <row r="14" spans="1:11" ht="15">
      <c r="A14" s="362">
        <v>5</v>
      </c>
      <c r="B14" s="363" t="s">
        <v>1131</v>
      </c>
      <c r="C14" s="363" t="s">
        <v>1132</v>
      </c>
      <c r="D14" s="363" t="s">
        <v>1133</v>
      </c>
      <c r="E14" s="364">
        <v>18</v>
      </c>
      <c r="F14" s="365">
        <v>3.166666666666666</v>
      </c>
      <c r="G14" s="366">
        <v>93</v>
      </c>
      <c r="H14" s="366" t="s">
        <v>498</v>
      </c>
      <c r="I14" s="366">
        <v>290000</v>
      </c>
      <c r="J14" s="6">
        <f t="shared" si="0"/>
        <v>1450000</v>
      </c>
      <c r="K14" s="6"/>
    </row>
    <row r="15" spans="1:11" ht="15">
      <c r="A15" s="362">
        <v>6</v>
      </c>
      <c r="B15" s="363" t="s">
        <v>1134</v>
      </c>
      <c r="C15" s="363" t="s">
        <v>1135</v>
      </c>
      <c r="D15" s="363" t="s">
        <v>1136</v>
      </c>
      <c r="E15" s="364">
        <v>17</v>
      </c>
      <c r="F15" s="365">
        <v>3.1176470588235294</v>
      </c>
      <c r="G15" s="366">
        <v>100</v>
      </c>
      <c r="H15" s="366" t="s">
        <v>498</v>
      </c>
      <c r="I15" s="366">
        <v>290000</v>
      </c>
      <c r="J15" s="6">
        <f t="shared" si="0"/>
        <v>1450000</v>
      </c>
      <c r="K15" s="6"/>
    </row>
    <row r="16" spans="1:11" ht="15">
      <c r="A16" s="362">
        <v>7</v>
      </c>
      <c r="B16" s="363" t="s">
        <v>1137</v>
      </c>
      <c r="C16" s="363" t="s">
        <v>1138</v>
      </c>
      <c r="D16" s="363" t="s">
        <v>1122</v>
      </c>
      <c r="E16" s="364">
        <v>17</v>
      </c>
      <c r="F16" s="365">
        <v>3.1176470588235294</v>
      </c>
      <c r="G16" s="366">
        <v>84</v>
      </c>
      <c r="H16" s="366" t="s">
        <v>2127</v>
      </c>
      <c r="I16" s="366">
        <v>290000</v>
      </c>
      <c r="J16" s="6">
        <f t="shared" si="0"/>
        <v>1450000</v>
      </c>
      <c r="K16" s="6"/>
    </row>
    <row r="17" spans="1:11" ht="15">
      <c r="A17" s="362">
        <v>8</v>
      </c>
      <c r="B17" s="363" t="s">
        <v>1139</v>
      </c>
      <c r="C17" s="363" t="s">
        <v>1140</v>
      </c>
      <c r="D17" s="363" t="s">
        <v>1136</v>
      </c>
      <c r="E17" s="364">
        <v>17</v>
      </c>
      <c r="F17" s="365">
        <v>3.1176470588235294</v>
      </c>
      <c r="G17" s="366">
        <v>90</v>
      </c>
      <c r="H17" s="366" t="s">
        <v>498</v>
      </c>
      <c r="I17" s="366">
        <v>290000</v>
      </c>
      <c r="J17" s="6">
        <f t="shared" si="0"/>
        <v>1450000</v>
      </c>
      <c r="K17" s="6"/>
    </row>
    <row r="18" spans="1:11" ht="15">
      <c r="A18" s="362">
        <v>9</v>
      </c>
      <c r="B18" s="363" t="s">
        <v>1141</v>
      </c>
      <c r="C18" s="363" t="s">
        <v>1142</v>
      </c>
      <c r="D18" s="363" t="s">
        <v>1143</v>
      </c>
      <c r="E18" s="364">
        <v>18</v>
      </c>
      <c r="F18" s="365">
        <v>3</v>
      </c>
      <c r="G18" s="366">
        <v>95</v>
      </c>
      <c r="H18" s="366" t="s">
        <v>498</v>
      </c>
      <c r="I18" s="366">
        <v>290000</v>
      </c>
      <c r="J18" s="6">
        <f t="shared" si="0"/>
        <v>1450000</v>
      </c>
      <c r="K18" s="6"/>
    </row>
    <row r="19" spans="1:11" ht="15">
      <c r="A19" s="362">
        <v>10</v>
      </c>
      <c r="B19" s="363" t="s">
        <v>1144</v>
      </c>
      <c r="C19" s="363" t="s">
        <v>1145</v>
      </c>
      <c r="D19" s="363" t="s">
        <v>1128</v>
      </c>
      <c r="E19" s="364">
        <v>17</v>
      </c>
      <c r="F19" s="365">
        <v>3</v>
      </c>
      <c r="G19" s="366">
        <v>93</v>
      </c>
      <c r="H19" s="366" t="s">
        <v>498</v>
      </c>
      <c r="I19" s="366">
        <v>290000</v>
      </c>
      <c r="J19" s="6">
        <f t="shared" si="0"/>
        <v>1450000</v>
      </c>
      <c r="K19" s="6"/>
    </row>
    <row r="20" spans="1:11" ht="15">
      <c r="A20" s="362">
        <v>11</v>
      </c>
      <c r="B20" s="363" t="s">
        <v>1146</v>
      </c>
      <c r="C20" s="363" t="s">
        <v>1147</v>
      </c>
      <c r="D20" s="363" t="s">
        <v>1122</v>
      </c>
      <c r="E20" s="364">
        <v>18</v>
      </c>
      <c r="F20" s="365">
        <v>3</v>
      </c>
      <c r="G20" s="366">
        <v>89</v>
      </c>
      <c r="H20" s="366" t="s">
        <v>2127</v>
      </c>
      <c r="I20" s="366">
        <v>290000</v>
      </c>
      <c r="J20" s="6">
        <f t="shared" si="0"/>
        <v>1450000</v>
      </c>
      <c r="K20" s="6"/>
    </row>
    <row r="21" spans="1:11" ht="15">
      <c r="A21" s="362">
        <v>12</v>
      </c>
      <c r="B21" s="363" t="s">
        <v>1148</v>
      </c>
      <c r="C21" s="363" t="s">
        <v>1149</v>
      </c>
      <c r="D21" s="363" t="s">
        <v>1122</v>
      </c>
      <c r="E21" s="364">
        <v>19</v>
      </c>
      <c r="F21" s="365">
        <v>2.9473684210526314</v>
      </c>
      <c r="G21" s="366">
        <v>89</v>
      </c>
      <c r="H21" s="366" t="s">
        <v>2127</v>
      </c>
      <c r="I21" s="366">
        <v>290000</v>
      </c>
      <c r="J21" s="6">
        <f t="shared" si="0"/>
        <v>1450000</v>
      </c>
      <c r="K21" s="6"/>
    </row>
    <row r="22" spans="1:11" ht="15">
      <c r="A22" s="362">
        <v>13</v>
      </c>
      <c r="B22" s="363" t="s">
        <v>1150</v>
      </c>
      <c r="C22" s="363" t="s">
        <v>1151</v>
      </c>
      <c r="D22" s="363" t="s">
        <v>1143</v>
      </c>
      <c r="E22" s="364">
        <v>17</v>
      </c>
      <c r="F22" s="365">
        <v>2.9411764705882355</v>
      </c>
      <c r="G22" s="366">
        <v>84</v>
      </c>
      <c r="H22" s="366" t="s">
        <v>2127</v>
      </c>
      <c r="I22" s="366">
        <v>290000</v>
      </c>
      <c r="J22" s="6">
        <f t="shared" si="0"/>
        <v>1450000</v>
      </c>
      <c r="K22" s="6"/>
    </row>
    <row r="23" spans="1:11" ht="15">
      <c r="A23" s="362">
        <v>14</v>
      </c>
      <c r="B23" s="363" t="s">
        <v>1152</v>
      </c>
      <c r="C23" s="363" t="s">
        <v>1153</v>
      </c>
      <c r="D23" s="363" t="s">
        <v>1154</v>
      </c>
      <c r="E23" s="364">
        <v>18</v>
      </c>
      <c r="F23" s="365">
        <v>2.8888888888888884</v>
      </c>
      <c r="G23" s="366">
        <v>87</v>
      </c>
      <c r="H23" s="366" t="s">
        <v>2127</v>
      </c>
      <c r="I23" s="366">
        <v>290000</v>
      </c>
      <c r="J23" s="6">
        <f t="shared" si="0"/>
        <v>1450000</v>
      </c>
      <c r="K23" s="6"/>
    </row>
    <row r="24" spans="1:11" ht="15">
      <c r="A24" s="362">
        <v>15</v>
      </c>
      <c r="B24" s="363" t="s">
        <v>1155</v>
      </c>
      <c r="C24" s="363" t="s">
        <v>1156</v>
      </c>
      <c r="D24" s="363" t="s">
        <v>1154</v>
      </c>
      <c r="E24" s="364">
        <v>17</v>
      </c>
      <c r="F24" s="365">
        <v>2.8823529411764706</v>
      </c>
      <c r="G24" s="366">
        <v>87</v>
      </c>
      <c r="H24" s="366" t="s">
        <v>2127</v>
      </c>
      <c r="I24" s="366">
        <v>290000</v>
      </c>
      <c r="J24" s="6">
        <f t="shared" si="0"/>
        <v>1450000</v>
      </c>
      <c r="K24" s="6"/>
    </row>
    <row r="25" spans="1:11" ht="15">
      <c r="A25" s="362">
        <v>16</v>
      </c>
      <c r="B25" s="363" t="s">
        <v>2966</v>
      </c>
      <c r="C25" s="363" t="s">
        <v>1157</v>
      </c>
      <c r="D25" s="363" t="s">
        <v>1143</v>
      </c>
      <c r="E25" s="364">
        <v>17</v>
      </c>
      <c r="F25" s="365">
        <v>2.8823529411764706</v>
      </c>
      <c r="G25" s="366">
        <v>86</v>
      </c>
      <c r="H25" s="366" t="s">
        <v>2127</v>
      </c>
      <c r="I25" s="366">
        <v>290000</v>
      </c>
      <c r="J25" s="6">
        <f t="shared" si="0"/>
        <v>1450000</v>
      </c>
      <c r="K25" s="6"/>
    </row>
    <row r="26" spans="1:11" ht="15">
      <c r="A26" s="362">
        <v>17</v>
      </c>
      <c r="B26" s="363" t="s">
        <v>1158</v>
      </c>
      <c r="C26" s="363" t="s">
        <v>1159</v>
      </c>
      <c r="D26" s="363" t="s">
        <v>1122</v>
      </c>
      <c r="E26" s="364">
        <v>18</v>
      </c>
      <c r="F26" s="365">
        <v>2.833333333333334</v>
      </c>
      <c r="G26" s="366">
        <v>93</v>
      </c>
      <c r="H26" s="366" t="s">
        <v>498</v>
      </c>
      <c r="I26" s="366">
        <v>290000</v>
      </c>
      <c r="J26" s="6">
        <f t="shared" si="0"/>
        <v>1450000</v>
      </c>
      <c r="K26" s="6"/>
    </row>
    <row r="27" spans="1:11" ht="15">
      <c r="A27" s="362">
        <v>18</v>
      </c>
      <c r="B27" s="363" t="s">
        <v>1160</v>
      </c>
      <c r="C27" s="363" t="s">
        <v>1161</v>
      </c>
      <c r="D27" s="363" t="s">
        <v>1122</v>
      </c>
      <c r="E27" s="364">
        <v>17</v>
      </c>
      <c r="F27" s="365">
        <v>2.823529411764706</v>
      </c>
      <c r="G27" s="366">
        <v>97</v>
      </c>
      <c r="H27" s="366" t="s">
        <v>498</v>
      </c>
      <c r="I27" s="366">
        <v>290000</v>
      </c>
      <c r="J27" s="6">
        <f t="shared" si="0"/>
        <v>1450000</v>
      </c>
      <c r="K27" s="6"/>
    </row>
    <row r="28" spans="1:11" ht="15">
      <c r="A28" s="362">
        <v>19</v>
      </c>
      <c r="B28" s="363" t="s">
        <v>1162</v>
      </c>
      <c r="C28" s="363" t="s">
        <v>1163</v>
      </c>
      <c r="D28" s="363" t="s">
        <v>1143</v>
      </c>
      <c r="E28" s="364">
        <v>17</v>
      </c>
      <c r="F28" s="365">
        <v>2.823529411764706</v>
      </c>
      <c r="G28" s="366">
        <v>83</v>
      </c>
      <c r="H28" s="366" t="s">
        <v>2127</v>
      </c>
      <c r="I28" s="366">
        <v>290000</v>
      </c>
      <c r="J28" s="6">
        <f t="shared" si="0"/>
        <v>1450000</v>
      </c>
      <c r="K28" s="6"/>
    </row>
    <row r="29" spans="1:11" ht="15">
      <c r="A29" s="362">
        <v>20</v>
      </c>
      <c r="B29" s="363" t="s">
        <v>2974</v>
      </c>
      <c r="C29" s="363" t="s">
        <v>1164</v>
      </c>
      <c r="D29" s="363" t="s">
        <v>1125</v>
      </c>
      <c r="E29" s="364">
        <v>17</v>
      </c>
      <c r="F29" s="365">
        <v>2.823529411764706</v>
      </c>
      <c r="G29" s="366">
        <v>102</v>
      </c>
      <c r="H29" s="366" t="s">
        <v>498</v>
      </c>
      <c r="I29" s="366">
        <v>290000</v>
      </c>
      <c r="J29" s="6">
        <f t="shared" si="0"/>
        <v>1450000</v>
      </c>
      <c r="K29" s="6"/>
    </row>
    <row r="30" spans="1:11" ht="15">
      <c r="A30" s="362">
        <v>21</v>
      </c>
      <c r="B30" s="363" t="s">
        <v>1165</v>
      </c>
      <c r="C30" s="363" t="s">
        <v>1166</v>
      </c>
      <c r="D30" s="363" t="s">
        <v>1128</v>
      </c>
      <c r="E30" s="364">
        <v>17</v>
      </c>
      <c r="F30" s="365">
        <v>2.823529411764706</v>
      </c>
      <c r="G30" s="366">
        <v>104</v>
      </c>
      <c r="H30" s="366" t="s">
        <v>498</v>
      </c>
      <c r="I30" s="366">
        <v>290000</v>
      </c>
      <c r="J30" s="6">
        <f t="shared" si="0"/>
        <v>1450000</v>
      </c>
      <c r="K30" s="6"/>
    </row>
    <row r="31" spans="1:11" ht="15">
      <c r="A31" s="362">
        <v>22</v>
      </c>
      <c r="B31" s="363" t="s">
        <v>1167</v>
      </c>
      <c r="C31" s="363" t="s">
        <v>1168</v>
      </c>
      <c r="D31" s="363" t="s">
        <v>1122</v>
      </c>
      <c r="E31" s="364">
        <v>20</v>
      </c>
      <c r="F31" s="365">
        <v>2.8</v>
      </c>
      <c r="G31" s="366">
        <v>89</v>
      </c>
      <c r="H31" s="366" t="s">
        <v>2127</v>
      </c>
      <c r="I31" s="366">
        <v>290000</v>
      </c>
      <c r="J31" s="6">
        <f t="shared" si="0"/>
        <v>1450000</v>
      </c>
      <c r="K31" s="6"/>
    </row>
    <row r="32" spans="1:11" ht="15">
      <c r="A32" s="362">
        <v>23</v>
      </c>
      <c r="B32" s="363" t="s">
        <v>1169</v>
      </c>
      <c r="C32" s="363" t="s">
        <v>1170</v>
      </c>
      <c r="D32" s="363" t="s">
        <v>1143</v>
      </c>
      <c r="E32" s="364">
        <v>18</v>
      </c>
      <c r="F32" s="365">
        <v>2.7777777777777777</v>
      </c>
      <c r="G32" s="366">
        <v>95</v>
      </c>
      <c r="H32" s="366" t="s">
        <v>498</v>
      </c>
      <c r="I32" s="366">
        <v>290000</v>
      </c>
      <c r="J32" s="6">
        <f t="shared" si="0"/>
        <v>1450000</v>
      </c>
      <c r="K32" s="6"/>
    </row>
    <row r="33" spans="1:11" ht="15">
      <c r="A33" s="362">
        <v>24</v>
      </c>
      <c r="B33" s="363" t="s">
        <v>1171</v>
      </c>
      <c r="C33" s="363" t="s">
        <v>1172</v>
      </c>
      <c r="D33" s="363" t="s">
        <v>1154</v>
      </c>
      <c r="E33" s="364">
        <v>18</v>
      </c>
      <c r="F33" s="365">
        <v>2.7777777777777777</v>
      </c>
      <c r="G33" s="366">
        <v>94</v>
      </c>
      <c r="H33" s="366" t="s">
        <v>498</v>
      </c>
      <c r="I33" s="366">
        <v>290000</v>
      </c>
      <c r="J33" s="6">
        <f t="shared" si="0"/>
        <v>1450000</v>
      </c>
      <c r="K33" s="6"/>
    </row>
    <row r="34" spans="1:11" ht="15">
      <c r="A34" s="362">
        <v>25</v>
      </c>
      <c r="B34" s="363" t="s">
        <v>1173</v>
      </c>
      <c r="C34" s="363" t="s">
        <v>1174</v>
      </c>
      <c r="D34" s="363" t="s">
        <v>1133</v>
      </c>
      <c r="E34" s="364">
        <v>18</v>
      </c>
      <c r="F34" s="365">
        <v>2.7777777777777777</v>
      </c>
      <c r="G34" s="366">
        <v>85</v>
      </c>
      <c r="H34" s="366" t="s">
        <v>2127</v>
      </c>
      <c r="I34" s="366">
        <v>290000</v>
      </c>
      <c r="J34" s="6">
        <f t="shared" si="0"/>
        <v>1450000</v>
      </c>
      <c r="K34" s="6"/>
    </row>
    <row r="35" spans="1:11" ht="15">
      <c r="A35" s="362">
        <v>26</v>
      </c>
      <c r="B35" s="363" t="s">
        <v>1175</v>
      </c>
      <c r="C35" s="363" t="s">
        <v>1176</v>
      </c>
      <c r="D35" s="363" t="s">
        <v>1128</v>
      </c>
      <c r="E35" s="364">
        <v>17</v>
      </c>
      <c r="F35" s="365">
        <v>2.7647058823529407</v>
      </c>
      <c r="G35" s="366">
        <v>87</v>
      </c>
      <c r="H35" s="366" t="s">
        <v>2127</v>
      </c>
      <c r="I35" s="366">
        <v>290000</v>
      </c>
      <c r="J35" s="6">
        <f t="shared" si="0"/>
        <v>1450000</v>
      </c>
      <c r="K35" s="6"/>
    </row>
    <row r="36" spans="1:11" ht="15">
      <c r="A36" s="362">
        <v>27</v>
      </c>
      <c r="B36" s="363" t="s">
        <v>1177</v>
      </c>
      <c r="C36" s="363" t="s">
        <v>1178</v>
      </c>
      <c r="D36" s="363" t="s">
        <v>1136</v>
      </c>
      <c r="E36" s="364">
        <v>17</v>
      </c>
      <c r="F36" s="365">
        <v>2.7647058823529407</v>
      </c>
      <c r="G36" s="366">
        <v>87</v>
      </c>
      <c r="H36" s="366" t="s">
        <v>2127</v>
      </c>
      <c r="I36" s="366">
        <v>290000</v>
      </c>
      <c r="J36" s="6">
        <f t="shared" si="0"/>
        <v>1450000</v>
      </c>
      <c r="K36" s="6"/>
    </row>
    <row r="37" spans="1:11" ht="15">
      <c r="A37" s="362">
        <v>28</v>
      </c>
      <c r="B37" s="363" t="s">
        <v>1179</v>
      </c>
      <c r="C37" s="363" t="s">
        <v>1180</v>
      </c>
      <c r="D37" s="363" t="s">
        <v>1133</v>
      </c>
      <c r="E37" s="364">
        <v>17</v>
      </c>
      <c r="F37" s="365">
        <v>2.7647058823529407</v>
      </c>
      <c r="G37" s="366">
        <v>85</v>
      </c>
      <c r="H37" s="366" t="s">
        <v>2127</v>
      </c>
      <c r="I37" s="366">
        <v>290000</v>
      </c>
      <c r="J37" s="6">
        <f t="shared" si="0"/>
        <v>1450000</v>
      </c>
      <c r="K37" s="6"/>
    </row>
    <row r="38" spans="1:11" ht="15">
      <c r="A38" s="362">
        <v>29</v>
      </c>
      <c r="B38" s="363" t="s">
        <v>1181</v>
      </c>
      <c r="C38" s="363" t="s">
        <v>1182</v>
      </c>
      <c r="D38" s="363" t="s">
        <v>1136</v>
      </c>
      <c r="E38" s="364">
        <v>17</v>
      </c>
      <c r="F38" s="365">
        <v>2.7647058823529407</v>
      </c>
      <c r="G38" s="366">
        <v>94</v>
      </c>
      <c r="H38" s="366" t="s">
        <v>498</v>
      </c>
      <c r="I38" s="366">
        <v>290000</v>
      </c>
      <c r="J38" s="6">
        <f t="shared" si="0"/>
        <v>1450000</v>
      </c>
      <c r="K38" s="6"/>
    </row>
    <row r="39" spans="1:11" ht="15">
      <c r="A39" s="362">
        <v>30</v>
      </c>
      <c r="B39" s="363" t="s">
        <v>1183</v>
      </c>
      <c r="C39" s="363" t="s">
        <v>1184</v>
      </c>
      <c r="D39" s="363" t="s">
        <v>1143</v>
      </c>
      <c r="E39" s="364">
        <v>17</v>
      </c>
      <c r="F39" s="365">
        <v>2.7647058823529407</v>
      </c>
      <c r="G39" s="366">
        <v>84</v>
      </c>
      <c r="H39" s="366" t="s">
        <v>2127</v>
      </c>
      <c r="I39" s="366">
        <v>290000</v>
      </c>
      <c r="J39" s="6">
        <f t="shared" si="0"/>
        <v>1450000</v>
      </c>
      <c r="K39" s="6"/>
    </row>
    <row r="40" spans="1:11" ht="15">
      <c r="A40" s="362">
        <v>31</v>
      </c>
      <c r="B40" s="363" t="s">
        <v>1185</v>
      </c>
      <c r="C40" s="363" t="s">
        <v>1186</v>
      </c>
      <c r="D40" s="363" t="s">
        <v>1133</v>
      </c>
      <c r="E40" s="364">
        <v>18</v>
      </c>
      <c r="F40" s="365">
        <v>2.7222222222222223</v>
      </c>
      <c r="G40" s="366">
        <v>92</v>
      </c>
      <c r="H40" s="366" t="s">
        <v>498</v>
      </c>
      <c r="I40" s="366">
        <v>290000</v>
      </c>
      <c r="J40" s="6">
        <f t="shared" si="0"/>
        <v>1450000</v>
      </c>
      <c r="K40" s="6"/>
    </row>
    <row r="41" spans="1:11" ht="15">
      <c r="A41" s="362">
        <v>32</v>
      </c>
      <c r="B41" s="363" t="s">
        <v>1187</v>
      </c>
      <c r="C41" s="363" t="s">
        <v>1188</v>
      </c>
      <c r="D41" s="363" t="s">
        <v>1125</v>
      </c>
      <c r="E41" s="364">
        <v>17</v>
      </c>
      <c r="F41" s="365">
        <v>2.7058823529411766</v>
      </c>
      <c r="G41" s="366">
        <v>81</v>
      </c>
      <c r="H41" s="366" t="s">
        <v>2127</v>
      </c>
      <c r="I41" s="366">
        <v>290000</v>
      </c>
      <c r="J41" s="6">
        <f t="shared" si="0"/>
        <v>1450000</v>
      </c>
      <c r="K41" s="6"/>
    </row>
    <row r="42" spans="1:11" ht="15">
      <c r="A42" s="362">
        <v>33</v>
      </c>
      <c r="B42" s="363" t="s">
        <v>2933</v>
      </c>
      <c r="C42" s="363" t="s">
        <v>1189</v>
      </c>
      <c r="D42" s="363" t="s">
        <v>1136</v>
      </c>
      <c r="E42" s="364">
        <v>17</v>
      </c>
      <c r="F42" s="365">
        <v>2.7058823529411766</v>
      </c>
      <c r="G42" s="366">
        <v>85</v>
      </c>
      <c r="H42" s="366" t="s">
        <v>2127</v>
      </c>
      <c r="I42" s="366">
        <v>290000</v>
      </c>
      <c r="J42" s="6">
        <f t="shared" si="0"/>
        <v>1450000</v>
      </c>
      <c r="K42" s="6"/>
    </row>
    <row r="43" spans="1:11" ht="15">
      <c r="A43" s="362">
        <v>34</v>
      </c>
      <c r="B43" s="363" t="s">
        <v>1190</v>
      </c>
      <c r="C43" s="363" t="s">
        <v>1191</v>
      </c>
      <c r="D43" s="363" t="s">
        <v>1122</v>
      </c>
      <c r="E43" s="364">
        <v>17</v>
      </c>
      <c r="F43" s="365">
        <v>2.7058823529411766</v>
      </c>
      <c r="G43" s="366">
        <v>91</v>
      </c>
      <c r="H43" s="366" t="s">
        <v>498</v>
      </c>
      <c r="I43" s="366">
        <v>290000</v>
      </c>
      <c r="J43" s="6">
        <f t="shared" si="0"/>
        <v>1450000</v>
      </c>
      <c r="K43" s="6"/>
    </row>
    <row r="44" spans="1:11" ht="15">
      <c r="A44" s="362">
        <v>35</v>
      </c>
      <c r="B44" s="363" t="s">
        <v>1192</v>
      </c>
      <c r="C44" s="363" t="s">
        <v>1193</v>
      </c>
      <c r="D44" s="363" t="s">
        <v>1154</v>
      </c>
      <c r="E44" s="364">
        <v>17</v>
      </c>
      <c r="F44" s="365">
        <v>2.7058823529411766</v>
      </c>
      <c r="G44" s="366">
        <v>89</v>
      </c>
      <c r="H44" s="366" t="s">
        <v>2127</v>
      </c>
      <c r="I44" s="366">
        <v>290000</v>
      </c>
      <c r="J44" s="6">
        <f t="shared" si="0"/>
        <v>1450000</v>
      </c>
      <c r="K44" s="6"/>
    </row>
    <row r="45" spans="1:11" ht="15">
      <c r="A45" s="362">
        <v>36</v>
      </c>
      <c r="B45" s="363" t="s">
        <v>1194</v>
      </c>
      <c r="C45" s="363" t="s">
        <v>1195</v>
      </c>
      <c r="D45" s="363" t="s">
        <v>1125</v>
      </c>
      <c r="E45" s="364">
        <v>17</v>
      </c>
      <c r="F45" s="365">
        <v>2.7058823529411766</v>
      </c>
      <c r="G45" s="366">
        <v>91</v>
      </c>
      <c r="H45" s="366" t="s">
        <v>498</v>
      </c>
      <c r="I45" s="366">
        <v>290000</v>
      </c>
      <c r="J45" s="6">
        <f t="shared" si="0"/>
        <v>1450000</v>
      </c>
      <c r="K45" s="6"/>
    </row>
    <row r="46" spans="1:11" ht="15">
      <c r="A46" s="362">
        <v>37</v>
      </c>
      <c r="B46" s="363" t="s">
        <v>1196</v>
      </c>
      <c r="C46" s="363" t="s">
        <v>1197</v>
      </c>
      <c r="D46" s="363" t="s">
        <v>1133</v>
      </c>
      <c r="E46" s="364">
        <v>17</v>
      </c>
      <c r="F46" s="365">
        <v>2.7058823529411766</v>
      </c>
      <c r="G46" s="366">
        <v>85</v>
      </c>
      <c r="H46" s="366" t="s">
        <v>2127</v>
      </c>
      <c r="I46" s="366">
        <v>290000</v>
      </c>
      <c r="J46" s="6">
        <f t="shared" si="0"/>
        <v>1450000</v>
      </c>
      <c r="K46" s="6"/>
    </row>
    <row r="47" spans="1:11" ht="15">
      <c r="A47" s="362">
        <v>38</v>
      </c>
      <c r="B47" s="363" t="s">
        <v>1198</v>
      </c>
      <c r="C47" s="363" t="s">
        <v>1199</v>
      </c>
      <c r="D47" s="363" t="s">
        <v>1154</v>
      </c>
      <c r="E47" s="364">
        <v>17</v>
      </c>
      <c r="F47" s="365">
        <v>2.7058823529411766</v>
      </c>
      <c r="G47" s="366">
        <v>97</v>
      </c>
      <c r="H47" s="366" t="s">
        <v>498</v>
      </c>
      <c r="I47" s="366">
        <v>290000</v>
      </c>
      <c r="J47" s="6">
        <f t="shared" si="0"/>
        <v>1450000</v>
      </c>
      <c r="K47" s="6"/>
    </row>
    <row r="48" spans="1:11" ht="15">
      <c r="A48" s="362">
        <v>39</v>
      </c>
      <c r="B48" s="149" t="s">
        <v>1200</v>
      </c>
      <c r="C48" s="149" t="s">
        <v>1201</v>
      </c>
      <c r="D48" s="149" t="s">
        <v>1133</v>
      </c>
      <c r="E48" s="371">
        <v>18</v>
      </c>
      <c r="F48" s="169">
        <v>2.666666666666666</v>
      </c>
      <c r="G48" s="366">
        <v>85</v>
      </c>
      <c r="H48" s="366" t="s">
        <v>2127</v>
      </c>
      <c r="I48" s="366">
        <v>290000</v>
      </c>
      <c r="J48" s="6">
        <f t="shared" si="0"/>
        <v>1450000</v>
      </c>
      <c r="K48" s="6"/>
    </row>
    <row r="49" spans="1:11" ht="15">
      <c r="A49" s="362">
        <v>40</v>
      </c>
      <c r="B49" s="149" t="s">
        <v>1202</v>
      </c>
      <c r="C49" s="149" t="s">
        <v>1203</v>
      </c>
      <c r="D49" s="149" t="s">
        <v>1128</v>
      </c>
      <c r="E49" s="371">
        <v>18</v>
      </c>
      <c r="F49" s="169">
        <v>2.666666666666666</v>
      </c>
      <c r="G49" s="366">
        <v>87</v>
      </c>
      <c r="H49" s="366" t="s">
        <v>2127</v>
      </c>
      <c r="I49" s="366">
        <v>290000</v>
      </c>
      <c r="J49" s="6">
        <f t="shared" si="0"/>
        <v>1450000</v>
      </c>
      <c r="K49" s="6"/>
    </row>
    <row r="50" spans="1:11" ht="15">
      <c r="A50" s="362">
        <v>41</v>
      </c>
      <c r="B50" s="149" t="s">
        <v>1204</v>
      </c>
      <c r="C50" s="149" t="s">
        <v>1205</v>
      </c>
      <c r="D50" s="149" t="s">
        <v>1143</v>
      </c>
      <c r="E50" s="371">
        <v>18</v>
      </c>
      <c r="F50" s="169">
        <v>2.666666666666666</v>
      </c>
      <c r="G50" s="366">
        <v>78</v>
      </c>
      <c r="H50" s="366" t="s">
        <v>3120</v>
      </c>
      <c r="I50" s="366">
        <v>290000</v>
      </c>
      <c r="J50" s="6">
        <f t="shared" si="0"/>
        <v>1450000</v>
      </c>
      <c r="K50" s="6"/>
    </row>
    <row r="51" spans="1:11" ht="15">
      <c r="A51" s="362">
        <v>42</v>
      </c>
      <c r="B51" s="149" t="s">
        <v>1206</v>
      </c>
      <c r="C51" s="149" t="s">
        <v>1207</v>
      </c>
      <c r="D51" s="149" t="s">
        <v>1122</v>
      </c>
      <c r="E51" s="371">
        <v>18</v>
      </c>
      <c r="F51" s="169">
        <v>2.666666666666666</v>
      </c>
      <c r="G51" s="366">
        <v>83</v>
      </c>
      <c r="H51" s="366" t="s">
        <v>2127</v>
      </c>
      <c r="I51" s="366">
        <v>290000</v>
      </c>
      <c r="J51" s="6">
        <f t="shared" si="0"/>
        <v>1450000</v>
      </c>
      <c r="K51" s="6"/>
    </row>
    <row r="52" spans="1:11" ht="15">
      <c r="A52" s="362">
        <v>43</v>
      </c>
      <c r="B52" s="363" t="s">
        <v>1208</v>
      </c>
      <c r="C52" s="363" t="s">
        <v>1209</v>
      </c>
      <c r="D52" s="363" t="s">
        <v>1122</v>
      </c>
      <c r="E52" s="364">
        <v>15</v>
      </c>
      <c r="F52" s="372">
        <v>3.4</v>
      </c>
      <c r="G52" s="366">
        <v>86</v>
      </c>
      <c r="H52" s="366" t="s">
        <v>2127</v>
      </c>
      <c r="I52" s="366">
        <v>320000</v>
      </c>
      <c r="J52" s="6">
        <f t="shared" si="0"/>
        <v>1600000</v>
      </c>
      <c r="K52" s="6"/>
    </row>
    <row r="53" spans="1:11" ht="15">
      <c r="A53" s="362">
        <v>44</v>
      </c>
      <c r="B53" s="363" t="s">
        <v>1210</v>
      </c>
      <c r="C53" s="363" t="s">
        <v>1211</v>
      </c>
      <c r="D53" s="363" t="s">
        <v>1133</v>
      </c>
      <c r="E53" s="364">
        <v>15</v>
      </c>
      <c r="F53" s="372">
        <v>3.266666666666667</v>
      </c>
      <c r="G53" s="366">
        <v>87</v>
      </c>
      <c r="H53" s="366" t="s">
        <v>2127</v>
      </c>
      <c r="I53" s="6">
        <v>320000</v>
      </c>
      <c r="J53" s="6">
        <f t="shared" si="0"/>
        <v>1600000</v>
      </c>
      <c r="K53" s="6"/>
    </row>
    <row r="54" spans="1:11" ht="15">
      <c r="A54" s="362">
        <v>45</v>
      </c>
      <c r="B54" s="363" t="s">
        <v>609</v>
      </c>
      <c r="C54" s="363" t="s">
        <v>1212</v>
      </c>
      <c r="D54" s="363" t="s">
        <v>1128</v>
      </c>
      <c r="E54" s="364">
        <v>16</v>
      </c>
      <c r="F54" s="365">
        <v>2.8125</v>
      </c>
      <c r="G54" s="366">
        <v>102</v>
      </c>
      <c r="H54" s="366" t="s">
        <v>498</v>
      </c>
      <c r="I54" s="6">
        <v>290000</v>
      </c>
      <c r="J54" s="6">
        <f t="shared" si="0"/>
        <v>1450000</v>
      </c>
      <c r="K54" s="6"/>
    </row>
    <row r="55" spans="1:11" ht="15">
      <c r="A55" s="362">
        <v>46</v>
      </c>
      <c r="B55" s="363" t="s">
        <v>1213</v>
      </c>
      <c r="C55" s="363" t="s">
        <v>1214</v>
      </c>
      <c r="D55" s="363" t="s">
        <v>1122</v>
      </c>
      <c r="E55" s="364">
        <v>15</v>
      </c>
      <c r="F55" s="365">
        <v>2.8</v>
      </c>
      <c r="G55" s="366">
        <v>89</v>
      </c>
      <c r="H55" s="366" t="s">
        <v>2127</v>
      </c>
      <c r="I55" s="366">
        <v>290000</v>
      </c>
      <c r="J55" s="6">
        <f t="shared" si="0"/>
        <v>1450000</v>
      </c>
      <c r="K55" s="6"/>
    </row>
    <row r="56" spans="1:11" ht="15">
      <c r="A56" s="362">
        <v>47</v>
      </c>
      <c r="B56" s="367" t="s">
        <v>1215</v>
      </c>
      <c r="C56" s="367" t="s">
        <v>1216</v>
      </c>
      <c r="D56" s="367" t="s">
        <v>1128</v>
      </c>
      <c r="E56" s="368">
        <v>16</v>
      </c>
      <c r="F56" s="369">
        <v>2.75</v>
      </c>
      <c r="G56" s="370">
        <v>85</v>
      </c>
      <c r="H56" s="370" t="s">
        <v>2127</v>
      </c>
      <c r="I56" s="12">
        <v>290000</v>
      </c>
      <c r="J56" s="12">
        <f t="shared" si="0"/>
        <v>1450000</v>
      </c>
      <c r="K56" s="12"/>
    </row>
    <row r="57" ht="12.75">
      <c r="J57" s="62">
        <f>SUM(J10:J56)</f>
        <v>69050000</v>
      </c>
    </row>
    <row r="59" spans="6:10" ht="15.75">
      <c r="F59" s="320"/>
      <c r="G59" s="320"/>
      <c r="H59" s="64" t="s">
        <v>2636</v>
      </c>
      <c r="I59" s="64"/>
      <c r="J59" s="64"/>
    </row>
    <row r="60" spans="6:10" ht="15.75">
      <c r="F60" s="320"/>
      <c r="G60" s="320"/>
      <c r="H60" s="64" t="s">
        <v>2637</v>
      </c>
      <c r="I60" s="64"/>
      <c r="J60" s="63"/>
    </row>
    <row r="61" spans="6:10" ht="12.75">
      <c r="F61" s="320"/>
      <c r="G61" s="320"/>
      <c r="H61" s="320"/>
      <c r="I61" s="63"/>
      <c r="J61" s="63"/>
    </row>
    <row r="62" spans="6:10" ht="12.75">
      <c r="F62" s="320"/>
      <c r="G62" s="320"/>
      <c r="H62" s="320"/>
      <c r="I62" s="63"/>
      <c r="J62" s="63"/>
    </row>
    <row r="63" spans="6:10" ht="12.75">
      <c r="F63" s="320"/>
      <c r="G63" s="320"/>
      <c r="H63" s="320"/>
      <c r="I63" s="63"/>
      <c r="J63" s="63"/>
    </row>
    <row r="64" spans="6:10" ht="12.75">
      <c r="F64" s="320"/>
      <c r="G64" s="320"/>
      <c r="H64" s="320"/>
      <c r="I64" s="63"/>
      <c r="J64" s="63"/>
    </row>
    <row r="65" spans="6:10" ht="16.5">
      <c r="F65" s="54" t="s">
        <v>70</v>
      </c>
      <c r="G65" s="63"/>
      <c r="H65" s="63"/>
      <c r="J65" s="63"/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M18" sqref="M18"/>
    </sheetView>
  </sheetViews>
  <sheetFormatPr defaultColWidth="9.140625" defaultRowHeight="12.75"/>
  <cols>
    <col min="1" max="1" width="4.57421875" style="0" customWidth="1"/>
    <col min="2" max="2" width="23.140625" style="0" customWidth="1"/>
    <col min="3" max="3" width="11.8515625" style="0" customWidth="1"/>
    <col min="4" max="4" width="6.7109375" style="0" customWidth="1"/>
    <col min="5" max="5" width="5.8515625" style="65" customWidth="1"/>
    <col min="6" max="6" width="8.421875" style="0" customWidth="1"/>
    <col min="7" max="7" width="0" style="0" hidden="1" customWidth="1"/>
    <col min="8" max="8" width="8.421875" style="0" customWidth="1"/>
    <col min="9" max="9" width="8.57421875" style="0" customWidth="1"/>
    <col min="10" max="10" width="12.28125" style="0" customWidth="1"/>
    <col min="11" max="11" width="9.57421875" style="0" customWidth="1"/>
  </cols>
  <sheetData>
    <row r="1" spans="1:11" ht="16.5">
      <c r="A1" s="55" t="s">
        <v>2623</v>
      </c>
      <c r="B1" s="55"/>
      <c r="C1" s="55"/>
      <c r="D1" s="64"/>
      <c r="E1" s="88"/>
      <c r="F1" s="55"/>
      <c r="G1" s="55"/>
      <c r="H1" s="88"/>
      <c r="I1" s="55"/>
      <c r="J1" s="55"/>
      <c r="K1" s="63"/>
    </row>
    <row r="2" spans="1:11" ht="18">
      <c r="A2" s="55" t="s">
        <v>177</v>
      </c>
      <c r="B2" s="55"/>
      <c r="C2" s="55"/>
      <c r="D2" s="64"/>
      <c r="E2" s="88"/>
      <c r="F2" s="55"/>
      <c r="G2" s="55"/>
      <c r="H2" s="88"/>
      <c r="I2" s="55"/>
      <c r="J2" s="55"/>
      <c r="K2" s="63"/>
    </row>
    <row r="3" spans="1:11" ht="16.5">
      <c r="A3" s="55"/>
      <c r="B3" s="55"/>
      <c r="C3" s="55"/>
      <c r="D3" s="64"/>
      <c r="E3" s="88"/>
      <c r="F3" s="55"/>
      <c r="G3" s="55"/>
      <c r="H3" s="88"/>
      <c r="I3" s="55"/>
      <c r="J3" s="55"/>
      <c r="K3" s="63"/>
    </row>
    <row r="4" spans="1:11" ht="16.5">
      <c r="A4" s="55"/>
      <c r="B4" s="55"/>
      <c r="C4" s="55"/>
      <c r="D4" s="64"/>
      <c r="E4" s="88"/>
      <c r="F4" s="55"/>
      <c r="G4" s="55"/>
      <c r="H4" s="88"/>
      <c r="I4" s="55"/>
      <c r="J4" s="55"/>
      <c r="K4" s="63"/>
    </row>
    <row r="5" spans="1:11" ht="19.5">
      <c r="A5" s="55"/>
      <c r="B5" s="55" t="s">
        <v>1287</v>
      </c>
      <c r="C5" s="51"/>
      <c r="D5" s="64"/>
      <c r="E5" s="88"/>
      <c r="F5" s="55"/>
      <c r="G5" s="55"/>
      <c r="H5" s="55"/>
      <c r="I5" s="88"/>
      <c r="J5" s="55"/>
      <c r="K5" s="110"/>
    </row>
    <row r="6" spans="1:11" s="316" customFormat="1" ht="15.75">
      <c r="A6" s="64"/>
      <c r="B6" s="64" t="s">
        <v>1288</v>
      </c>
      <c r="C6" s="64"/>
      <c r="D6" s="64"/>
      <c r="E6" s="285"/>
      <c r="F6" s="64"/>
      <c r="G6" s="64"/>
      <c r="H6" s="64"/>
      <c r="I6" s="285"/>
      <c r="J6" s="64"/>
      <c r="K6" s="110"/>
    </row>
    <row r="7" spans="1:11" ht="16.5">
      <c r="A7" s="55"/>
      <c r="B7" s="286" t="s">
        <v>2632</v>
      </c>
      <c r="C7" s="286"/>
      <c r="D7" s="287"/>
      <c r="E7" s="88"/>
      <c r="F7" s="55"/>
      <c r="G7" s="55"/>
      <c r="H7" s="55"/>
      <c r="I7" s="88"/>
      <c r="J7" s="55"/>
      <c r="K7" s="110"/>
    </row>
    <row r="8" spans="1:11" ht="16.5">
      <c r="A8" s="55"/>
      <c r="B8" s="55"/>
      <c r="C8" s="55"/>
      <c r="D8" s="64"/>
      <c r="E8" s="88"/>
      <c r="F8" s="55"/>
      <c r="G8" s="55"/>
      <c r="H8" s="88"/>
      <c r="I8" s="55"/>
      <c r="J8" s="55"/>
      <c r="K8" s="63"/>
    </row>
    <row r="9" spans="1:12" ht="16.5" customHeight="1">
      <c r="A9" s="288" t="s">
        <v>2624</v>
      </c>
      <c r="B9" s="288" t="s">
        <v>444</v>
      </c>
      <c r="C9" s="288" t="s">
        <v>2299</v>
      </c>
      <c r="D9" s="288" t="s">
        <v>2625</v>
      </c>
      <c r="E9" s="289" t="s">
        <v>1289</v>
      </c>
      <c r="F9" s="288" t="s">
        <v>2627</v>
      </c>
      <c r="G9" s="288" t="s">
        <v>445</v>
      </c>
      <c r="H9" s="288" t="s">
        <v>2628</v>
      </c>
      <c r="I9" s="289" t="s">
        <v>2629</v>
      </c>
      <c r="J9" s="289" t="s">
        <v>2630</v>
      </c>
      <c r="K9" s="288" t="s">
        <v>2631</v>
      </c>
      <c r="L9" s="147"/>
    </row>
    <row r="10" spans="1:12" ht="16.5" customHeight="1">
      <c r="A10" s="373">
        <v>1</v>
      </c>
      <c r="B10" s="310" t="s">
        <v>1290</v>
      </c>
      <c r="C10" s="310" t="s">
        <v>1291</v>
      </c>
      <c r="D10" s="310" t="s">
        <v>1292</v>
      </c>
      <c r="E10" s="374">
        <v>14</v>
      </c>
      <c r="F10" s="375">
        <v>3.5</v>
      </c>
      <c r="G10" s="376">
        <v>84</v>
      </c>
      <c r="H10" s="376" t="str">
        <f aca="true" t="shared" si="0" ref="H10:H36">IF(G10&gt;=90,"Xuất sắc",IF(G10&gt;=80,"Tốt",IF(G10&gt;=70,"Khá")))</f>
        <v>Tốt</v>
      </c>
      <c r="I10" s="310">
        <v>320000</v>
      </c>
      <c r="J10" s="310">
        <f>I10*5</f>
        <v>1600000</v>
      </c>
      <c r="K10" s="6"/>
      <c r="L10" s="147"/>
    </row>
    <row r="11" spans="1:12" ht="16.5" customHeight="1">
      <c r="A11" s="373">
        <v>2</v>
      </c>
      <c r="B11" s="310" t="s">
        <v>2674</v>
      </c>
      <c r="C11" s="310" t="s">
        <v>1293</v>
      </c>
      <c r="D11" s="310" t="s">
        <v>1294</v>
      </c>
      <c r="E11" s="374">
        <v>14</v>
      </c>
      <c r="F11" s="375">
        <v>3.2857142857142856</v>
      </c>
      <c r="G11" s="376">
        <v>88</v>
      </c>
      <c r="H11" s="376" t="str">
        <f t="shared" si="0"/>
        <v>Tốt</v>
      </c>
      <c r="I11" s="310">
        <v>320000</v>
      </c>
      <c r="J11" s="310">
        <f aca="true" t="shared" si="1" ref="J11:J36">I11*5</f>
        <v>1600000</v>
      </c>
      <c r="K11" s="6"/>
      <c r="L11" s="147"/>
    </row>
    <row r="12" spans="1:12" ht="16.5" customHeight="1">
      <c r="A12" s="373">
        <v>3</v>
      </c>
      <c r="B12" s="310" t="s">
        <v>1295</v>
      </c>
      <c r="C12" s="310" t="s">
        <v>1296</v>
      </c>
      <c r="D12" s="310" t="s">
        <v>1294</v>
      </c>
      <c r="E12" s="374">
        <v>14</v>
      </c>
      <c r="F12" s="375">
        <v>3.2857142857142856</v>
      </c>
      <c r="G12" s="376">
        <v>98</v>
      </c>
      <c r="H12" s="376" t="str">
        <f t="shared" si="0"/>
        <v>Xuất sắc</v>
      </c>
      <c r="I12" s="310">
        <v>320000</v>
      </c>
      <c r="J12" s="310">
        <f t="shared" si="1"/>
        <v>1600000</v>
      </c>
      <c r="K12" s="6"/>
      <c r="L12" s="147"/>
    </row>
    <row r="13" spans="1:12" ht="16.5" customHeight="1">
      <c r="A13" s="373">
        <v>4</v>
      </c>
      <c r="B13" s="310" t="s">
        <v>1297</v>
      </c>
      <c r="C13" s="310" t="s">
        <v>1298</v>
      </c>
      <c r="D13" s="310" t="s">
        <v>1299</v>
      </c>
      <c r="E13" s="374">
        <v>14</v>
      </c>
      <c r="F13" s="375">
        <v>3.2857142857142856</v>
      </c>
      <c r="G13" s="376">
        <v>88</v>
      </c>
      <c r="H13" s="376" t="str">
        <f t="shared" si="0"/>
        <v>Tốt</v>
      </c>
      <c r="I13" s="310">
        <v>320000</v>
      </c>
      <c r="J13" s="310">
        <f t="shared" si="1"/>
        <v>1600000</v>
      </c>
      <c r="K13" s="6"/>
      <c r="L13" s="147"/>
    </row>
    <row r="14" spans="1:12" ht="16.5" customHeight="1">
      <c r="A14" s="373">
        <v>5</v>
      </c>
      <c r="B14" s="310" t="s">
        <v>1300</v>
      </c>
      <c r="C14" s="310" t="s">
        <v>1301</v>
      </c>
      <c r="D14" s="310" t="s">
        <v>1302</v>
      </c>
      <c r="E14" s="374">
        <v>14</v>
      </c>
      <c r="F14" s="375">
        <v>3.2857142857142856</v>
      </c>
      <c r="G14" s="376">
        <v>89</v>
      </c>
      <c r="H14" s="376" t="str">
        <f t="shared" si="0"/>
        <v>Tốt</v>
      </c>
      <c r="I14" s="310">
        <v>320000</v>
      </c>
      <c r="J14" s="310">
        <f t="shared" si="1"/>
        <v>1600000</v>
      </c>
      <c r="K14" s="6"/>
      <c r="L14" s="147"/>
    </row>
    <row r="15" spans="1:12" ht="16.5" customHeight="1">
      <c r="A15" s="373">
        <v>6</v>
      </c>
      <c r="B15" s="310" t="s">
        <v>1303</v>
      </c>
      <c r="C15" s="310" t="s">
        <v>1304</v>
      </c>
      <c r="D15" s="310" t="s">
        <v>1305</v>
      </c>
      <c r="E15" s="374">
        <v>14</v>
      </c>
      <c r="F15" s="375">
        <v>3.2857142857142856</v>
      </c>
      <c r="G15" s="376">
        <v>82</v>
      </c>
      <c r="H15" s="376" t="str">
        <f t="shared" si="0"/>
        <v>Tốt</v>
      </c>
      <c r="I15" s="310">
        <v>320000</v>
      </c>
      <c r="J15" s="310">
        <f t="shared" si="1"/>
        <v>1600000</v>
      </c>
      <c r="K15" s="6"/>
      <c r="L15" s="147"/>
    </row>
    <row r="16" spans="1:12" ht="16.5" customHeight="1">
      <c r="A16" s="373">
        <v>7</v>
      </c>
      <c r="B16" s="310" t="s">
        <v>2226</v>
      </c>
      <c r="C16" s="310" t="s">
        <v>1306</v>
      </c>
      <c r="D16" s="310" t="s">
        <v>1292</v>
      </c>
      <c r="E16" s="374">
        <v>14</v>
      </c>
      <c r="F16" s="375">
        <v>3.2857142857142856</v>
      </c>
      <c r="G16" s="376">
        <v>83</v>
      </c>
      <c r="H16" s="376" t="str">
        <f t="shared" si="0"/>
        <v>Tốt</v>
      </c>
      <c r="I16" s="310">
        <v>320000</v>
      </c>
      <c r="J16" s="310">
        <f t="shared" si="1"/>
        <v>1600000</v>
      </c>
      <c r="K16" s="6"/>
      <c r="L16" s="147"/>
    </row>
    <row r="17" spans="1:12" ht="16.5" customHeight="1">
      <c r="A17" s="373">
        <v>8</v>
      </c>
      <c r="B17" s="310" t="s">
        <v>1307</v>
      </c>
      <c r="C17" s="310" t="s">
        <v>1308</v>
      </c>
      <c r="D17" s="310" t="s">
        <v>1309</v>
      </c>
      <c r="E17" s="374">
        <v>14</v>
      </c>
      <c r="F17" s="375">
        <v>3.2857142857142856</v>
      </c>
      <c r="G17" s="376">
        <v>98</v>
      </c>
      <c r="H17" s="376" t="str">
        <f t="shared" si="0"/>
        <v>Xuất sắc</v>
      </c>
      <c r="I17" s="310">
        <v>320000</v>
      </c>
      <c r="J17" s="310">
        <f t="shared" si="1"/>
        <v>1600000</v>
      </c>
      <c r="K17" s="6"/>
      <c r="L17" s="147"/>
    </row>
    <row r="18" spans="1:12" ht="16.5" customHeight="1">
      <c r="A18" s="373">
        <v>9</v>
      </c>
      <c r="B18" s="310" t="s">
        <v>1310</v>
      </c>
      <c r="C18" s="310" t="s">
        <v>1311</v>
      </c>
      <c r="D18" s="310" t="s">
        <v>1294</v>
      </c>
      <c r="E18" s="374">
        <v>14</v>
      </c>
      <c r="F18" s="375">
        <v>3.2142857142857144</v>
      </c>
      <c r="G18" s="376">
        <v>88</v>
      </c>
      <c r="H18" s="376" t="str">
        <f t="shared" si="0"/>
        <v>Tốt</v>
      </c>
      <c r="I18" s="310">
        <v>320000</v>
      </c>
      <c r="J18" s="310">
        <f t="shared" si="1"/>
        <v>1600000</v>
      </c>
      <c r="K18" s="6"/>
      <c r="L18" s="147"/>
    </row>
    <row r="19" spans="1:12" ht="16.5" customHeight="1">
      <c r="A19" s="373">
        <v>10</v>
      </c>
      <c r="B19" s="310" t="s">
        <v>1312</v>
      </c>
      <c r="C19" s="310" t="s">
        <v>1313</v>
      </c>
      <c r="D19" s="310" t="s">
        <v>1299</v>
      </c>
      <c r="E19" s="374">
        <v>14</v>
      </c>
      <c r="F19" s="375">
        <v>3.2142857142857144</v>
      </c>
      <c r="G19" s="376">
        <v>97</v>
      </c>
      <c r="H19" s="376" t="str">
        <f t="shared" si="0"/>
        <v>Xuất sắc</v>
      </c>
      <c r="I19" s="310">
        <v>320000</v>
      </c>
      <c r="J19" s="310">
        <f t="shared" si="1"/>
        <v>1600000</v>
      </c>
      <c r="K19" s="6"/>
      <c r="L19" s="147"/>
    </row>
    <row r="20" spans="1:12" ht="16.5" customHeight="1">
      <c r="A20" s="373">
        <v>11</v>
      </c>
      <c r="B20" s="310" t="s">
        <v>2699</v>
      </c>
      <c r="C20" s="310" t="s">
        <v>1314</v>
      </c>
      <c r="D20" s="310" t="s">
        <v>1294</v>
      </c>
      <c r="E20" s="374">
        <v>14</v>
      </c>
      <c r="F20" s="375">
        <v>3.142857142857143</v>
      </c>
      <c r="G20" s="376">
        <v>84</v>
      </c>
      <c r="H20" s="376" t="str">
        <f t="shared" si="0"/>
        <v>Tốt</v>
      </c>
      <c r="I20" s="310">
        <v>290000</v>
      </c>
      <c r="J20" s="310">
        <f t="shared" si="1"/>
        <v>1450000</v>
      </c>
      <c r="K20" s="6"/>
      <c r="L20" s="147"/>
    </row>
    <row r="21" spans="1:12" ht="16.5" customHeight="1">
      <c r="A21" s="373">
        <v>12</v>
      </c>
      <c r="B21" s="310" t="s">
        <v>1315</v>
      </c>
      <c r="C21" s="310" t="s">
        <v>1316</v>
      </c>
      <c r="D21" s="310" t="s">
        <v>1299</v>
      </c>
      <c r="E21" s="374">
        <v>14</v>
      </c>
      <c r="F21" s="375">
        <v>3.142857142857143</v>
      </c>
      <c r="G21" s="376">
        <v>87</v>
      </c>
      <c r="H21" s="376" t="str">
        <f t="shared" si="0"/>
        <v>Tốt</v>
      </c>
      <c r="I21" s="310">
        <v>290000</v>
      </c>
      <c r="J21" s="310">
        <f t="shared" si="1"/>
        <v>1450000</v>
      </c>
      <c r="K21" s="6"/>
      <c r="L21" s="147"/>
    </row>
    <row r="22" spans="1:12" ht="16.5" customHeight="1">
      <c r="A22" s="373">
        <v>13</v>
      </c>
      <c r="B22" s="310" t="s">
        <v>1317</v>
      </c>
      <c r="C22" s="310" t="s">
        <v>1318</v>
      </c>
      <c r="D22" s="310" t="s">
        <v>1299</v>
      </c>
      <c r="E22" s="374">
        <v>14</v>
      </c>
      <c r="F22" s="375">
        <v>3.142857142857143</v>
      </c>
      <c r="G22" s="376">
        <v>84</v>
      </c>
      <c r="H22" s="376" t="str">
        <f t="shared" si="0"/>
        <v>Tốt</v>
      </c>
      <c r="I22" s="310">
        <v>290000</v>
      </c>
      <c r="J22" s="310">
        <f t="shared" si="1"/>
        <v>1450000</v>
      </c>
      <c r="K22" s="6"/>
      <c r="L22" s="147"/>
    </row>
    <row r="23" spans="1:12" ht="16.5" customHeight="1">
      <c r="A23" s="373">
        <v>14</v>
      </c>
      <c r="B23" s="310" t="s">
        <v>488</v>
      </c>
      <c r="C23" s="310" t="s">
        <v>1319</v>
      </c>
      <c r="D23" s="310" t="s">
        <v>1299</v>
      </c>
      <c r="E23" s="374">
        <v>14</v>
      </c>
      <c r="F23" s="375">
        <v>3.142857142857143</v>
      </c>
      <c r="G23" s="376">
        <v>86</v>
      </c>
      <c r="H23" s="376" t="str">
        <f t="shared" si="0"/>
        <v>Tốt</v>
      </c>
      <c r="I23" s="310">
        <v>290000</v>
      </c>
      <c r="J23" s="310">
        <f t="shared" si="1"/>
        <v>1450000</v>
      </c>
      <c r="K23" s="6"/>
      <c r="L23" s="147"/>
    </row>
    <row r="24" spans="1:12" ht="16.5" customHeight="1">
      <c r="A24" s="373">
        <v>15</v>
      </c>
      <c r="B24" s="310" t="s">
        <v>1320</v>
      </c>
      <c r="C24" s="310" t="s">
        <v>1321</v>
      </c>
      <c r="D24" s="310" t="s">
        <v>1302</v>
      </c>
      <c r="E24" s="374">
        <v>14</v>
      </c>
      <c r="F24" s="375">
        <v>3.142857142857143</v>
      </c>
      <c r="G24" s="376">
        <v>88</v>
      </c>
      <c r="H24" s="376" t="str">
        <f t="shared" si="0"/>
        <v>Tốt</v>
      </c>
      <c r="I24" s="310">
        <v>290000</v>
      </c>
      <c r="J24" s="310">
        <f t="shared" si="1"/>
        <v>1450000</v>
      </c>
      <c r="K24" s="6"/>
      <c r="L24" s="147"/>
    </row>
    <row r="25" spans="1:12" ht="16.5" customHeight="1">
      <c r="A25" s="373">
        <v>16</v>
      </c>
      <c r="B25" s="310" t="s">
        <v>446</v>
      </c>
      <c r="C25" s="310" t="s">
        <v>1322</v>
      </c>
      <c r="D25" s="310" t="s">
        <v>1302</v>
      </c>
      <c r="E25" s="374">
        <v>14</v>
      </c>
      <c r="F25" s="375">
        <v>3.142857142857143</v>
      </c>
      <c r="G25" s="376">
        <v>86</v>
      </c>
      <c r="H25" s="376" t="str">
        <f t="shared" si="0"/>
        <v>Tốt</v>
      </c>
      <c r="I25" s="310">
        <v>290000</v>
      </c>
      <c r="J25" s="310">
        <f t="shared" si="1"/>
        <v>1450000</v>
      </c>
      <c r="K25" s="6"/>
      <c r="L25" s="147"/>
    </row>
    <row r="26" spans="1:12" ht="16.5" customHeight="1">
      <c r="A26" s="373">
        <v>17</v>
      </c>
      <c r="B26" s="310" t="s">
        <v>1323</v>
      </c>
      <c r="C26" s="310" t="s">
        <v>1324</v>
      </c>
      <c r="D26" s="310" t="s">
        <v>1305</v>
      </c>
      <c r="E26" s="374">
        <v>14</v>
      </c>
      <c r="F26" s="375">
        <v>3.142857142857143</v>
      </c>
      <c r="G26" s="376">
        <v>89</v>
      </c>
      <c r="H26" s="376" t="str">
        <f t="shared" si="0"/>
        <v>Tốt</v>
      </c>
      <c r="I26" s="310">
        <v>290000</v>
      </c>
      <c r="J26" s="310">
        <f t="shared" si="1"/>
        <v>1450000</v>
      </c>
      <c r="K26" s="6"/>
      <c r="L26" s="147"/>
    </row>
    <row r="27" spans="1:12" ht="16.5" customHeight="1">
      <c r="A27" s="373">
        <v>18</v>
      </c>
      <c r="B27" s="310" t="s">
        <v>1325</v>
      </c>
      <c r="C27" s="310" t="s">
        <v>1326</v>
      </c>
      <c r="D27" s="310" t="s">
        <v>1305</v>
      </c>
      <c r="E27" s="374">
        <v>14</v>
      </c>
      <c r="F27" s="375">
        <v>3.142857142857143</v>
      </c>
      <c r="G27" s="376">
        <v>82</v>
      </c>
      <c r="H27" s="376" t="str">
        <f t="shared" si="0"/>
        <v>Tốt</v>
      </c>
      <c r="I27" s="310">
        <v>290000</v>
      </c>
      <c r="J27" s="310">
        <f t="shared" si="1"/>
        <v>1450000</v>
      </c>
      <c r="K27" s="6"/>
      <c r="L27" s="147"/>
    </row>
    <row r="28" spans="1:12" ht="16.5" customHeight="1">
      <c r="A28" s="373">
        <v>19</v>
      </c>
      <c r="B28" s="310" t="s">
        <v>1327</v>
      </c>
      <c r="C28" s="310" t="s">
        <v>1328</v>
      </c>
      <c r="D28" s="310" t="s">
        <v>1305</v>
      </c>
      <c r="E28" s="374">
        <v>14</v>
      </c>
      <c r="F28" s="375">
        <v>3.142857142857143</v>
      </c>
      <c r="G28" s="376">
        <v>87</v>
      </c>
      <c r="H28" s="376" t="str">
        <f t="shared" si="0"/>
        <v>Tốt</v>
      </c>
      <c r="I28" s="310">
        <v>290000</v>
      </c>
      <c r="J28" s="310">
        <f t="shared" si="1"/>
        <v>1450000</v>
      </c>
      <c r="K28" s="6"/>
      <c r="L28" s="147"/>
    </row>
    <row r="29" spans="1:12" ht="16.5" customHeight="1">
      <c r="A29" s="373">
        <v>20</v>
      </c>
      <c r="B29" s="310" t="s">
        <v>1329</v>
      </c>
      <c r="C29" s="310" t="s">
        <v>1330</v>
      </c>
      <c r="D29" s="310" t="s">
        <v>1292</v>
      </c>
      <c r="E29" s="374">
        <v>14</v>
      </c>
      <c r="F29" s="375">
        <v>3.142857142857143</v>
      </c>
      <c r="G29" s="376">
        <v>82</v>
      </c>
      <c r="H29" s="376" t="str">
        <f t="shared" si="0"/>
        <v>Tốt</v>
      </c>
      <c r="I29" s="310">
        <v>290000</v>
      </c>
      <c r="J29" s="310">
        <f t="shared" si="1"/>
        <v>1450000</v>
      </c>
      <c r="K29" s="6"/>
      <c r="L29" s="147"/>
    </row>
    <row r="30" spans="1:12" ht="16.5" customHeight="1">
      <c r="A30" s="373">
        <v>21</v>
      </c>
      <c r="B30" s="310" t="s">
        <v>1331</v>
      </c>
      <c r="C30" s="310" t="s">
        <v>1332</v>
      </c>
      <c r="D30" s="310" t="s">
        <v>1292</v>
      </c>
      <c r="E30" s="374">
        <v>14</v>
      </c>
      <c r="F30" s="375">
        <v>3.142857142857143</v>
      </c>
      <c r="G30" s="376">
        <v>88</v>
      </c>
      <c r="H30" s="376" t="str">
        <f t="shared" si="0"/>
        <v>Tốt</v>
      </c>
      <c r="I30" s="310">
        <v>290000</v>
      </c>
      <c r="J30" s="310">
        <f t="shared" si="1"/>
        <v>1450000</v>
      </c>
      <c r="K30" s="6"/>
      <c r="L30" s="147"/>
    </row>
    <row r="31" spans="1:12" ht="16.5" customHeight="1">
      <c r="A31" s="373">
        <v>22</v>
      </c>
      <c r="B31" s="310" t="s">
        <v>1333</v>
      </c>
      <c r="C31" s="310" t="s">
        <v>1334</v>
      </c>
      <c r="D31" s="310" t="s">
        <v>1292</v>
      </c>
      <c r="E31" s="374">
        <v>14</v>
      </c>
      <c r="F31" s="375">
        <v>3.0714285714285716</v>
      </c>
      <c r="G31" s="377">
        <v>99</v>
      </c>
      <c r="H31" s="376" t="str">
        <f t="shared" si="0"/>
        <v>Xuất sắc</v>
      </c>
      <c r="I31" s="310">
        <v>290000</v>
      </c>
      <c r="J31" s="310">
        <f t="shared" si="1"/>
        <v>1450000</v>
      </c>
      <c r="K31" s="6"/>
      <c r="L31" s="147"/>
    </row>
    <row r="32" spans="1:12" ht="16.5" customHeight="1">
      <c r="A32" s="373">
        <v>23</v>
      </c>
      <c r="B32" s="310" t="s">
        <v>1335</v>
      </c>
      <c r="C32" s="310" t="s">
        <v>1336</v>
      </c>
      <c r="D32" s="310" t="s">
        <v>1292</v>
      </c>
      <c r="E32" s="374">
        <v>14</v>
      </c>
      <c r="F32" s="375">
        <v>3.0714285714285716</v>
      </c>
      <c r="G32" s="377">
        <v>99</v>
      </c>
      <c r="H32" s="376" t="str">
        <f t="shared" si="0"/>
        <v>Xuất sắc</v>
      </c>
      <c r="I32" s="310">
        <v>290000</v>
      </c>
      <c r="J32" s="310">
        <f t="shared" si="1"/>
        <v>1450000</v>
      </c>
      <c r="K32" s="6"/>
      <c r="L32" s="147"/>
    </row>
    <row r="33" spans="1:12" ht="16.5" customHeight="1">
      <c r="A33" s="373">
        <v>24</v>
      </c>
      <c r="B33" s="310" t="s">
        <v>1337</v>
      </c>
      <c r="C33" s="310" t="s">
        <v>1338</v>
      </c>
      <c r="D33" s="310" t="s">
        <v>1299</v>
      </c>
      <c r="E33" s="374">
        <v>14</v>
      </c>
      <c r="F33" s="375">
        <v>3.0714285714285716</v>
      </c>
      <c r="G33" s="377">
        <v>85</v>
      </c>
      <c r="H33" s="376" t="str">
        <f t="shared" si="0"/>
        <v>Tốt</v>
      </c>
      <c r="I33" s="310">
        <v>290000</v>
      </c>
      <c r="J33" s="310">
        <f t="shared" si="1"/>
        <v>1450000</v>
      </c>
      <c r="K33" s="6"/>
      <c r="L33" s="147"/>
    </row>
    <row r="34" spans="1:12" ht="16.5" customHeight="1">
      <c r="A34" s="373">
        <v>25</v>
      </c>
      <c r="B34" s="310" t="s">
        <v>1339</v>
      </c>
      <c r="C34" s="310" t="s">
        <v>1340</v>
      </c>
      <c r="D34" s="310" t="s">
        <v>1299</v>
      </c>
      <c r="E34" s="374">
        <v>14</v>
      </c>
      <c r="F34" s="375">
        <v>3.0714285714285716</v>
      </c>
      <c r="G34" s="377">
        <v>85</v>
      </c>
      <c r="H34" s="376" t="str">
        <f t="shared" si="0"/>
        <v>Tốt</v>
      </c>
      <c r="I34" s="310">
        <v>290000</v>
      </c>
      <c r="J34" s="310">
        <f t="shared" si="1"/>
        <v>1450000</v>
      </c>
      <c r="K34" s="6"/>
      <c r="L34" s="147"/>
    </row>
    <row r="35" spans="1:12" ht="16.5" customHeight="1">
      <c r="A35" s="373">
        <v>26</v>
      </c>
      <c r="B35" s="310" t="s">
        <v>1341</v>
      </c>
      <c r="C35" s="310" t="s">
        <v>1342</v>
      </c>
      <c r="D35" s="310" t="s">
        <v>1299</v>
      </c>
      <c r="E35" s="374">
        <v>14</v>
      </c>
      <c r="F35" s="375">
        <v>3.0714285714285716</v>
      </c>
      <c r="G35" s="377">
        <v>85</v>
      </c>
      <c r="H35" s="376" t="str">
        <f t="shared" si="0"/>
        <v>Tốt</v>
      </c>
      <c r="I35" s="310">
        <v>290000</v>
      </c>
      <c r="J35" s="310">
        <f t="shared" si="1"/>
        <v>1450000</v>
      </c>
      <c r="K35" s="6"/>
      <c r="L35" s="147"/>
    </row>
    <row r="36" spans="1:12" ht="16.5" customHeight="1">
      <c r="A36" s="373">
        <v>27</v>
      </c>
      <c r="B36" s="312" t="s">
        <v>1343</v>
      </c>
      <c r="C36" s="312" t="s">
        <v>1344</v>
      </c>
      <c r="D36" s="312" t="s">
        <v>1294</v>
      </c>
      <c r="E36" s="378">
        <v>14</v>
      </c>
      <c r="F36" s="379">
        <v>3.0714285714285716</v>
      </c>
      <c r="G36" s="380">
        <v>85</v>
      </c>
      <c r="H36" s="381" t="str">
        <f t="shared" si="0"/>
        <v>Tốt</v>
      </c>
      <c r="I36" s="312">
        <v>290000</v>
      </c>
      <c r="J36" s="312">
        <f t="shared" si="1"/>
        <v>1450000</v>
      </c>
      <c r="K36" s="12"/>
      <c r="L36" s="147"/>
    </row>
    <row r="37" spans="1:11" ht="12.75">
      <c r="A37" s="162"/>
      <c r="B37" s="162"/>
      <c r="C37" s="162"/>
      <c r="D37" s="162"/>
      <c r="E37" s="301"/>
      <c r="F37" s="162"/>
      <c r="G37" s="162"/>
      <c r="H37" s="162"/>
      <c r="I37" s="162"/>
      <c r="J37" s="318">
        <f>SUM(J10:J36)</f>
        <v>40650000</v>
      </c>
      <c r="K37" s="162"/>
    </row>
    <row r="39" spans="6:9" ht="15.75">
      <c r="F39" s="63"/>
      <c r="G39" s="64" t="s">
        <v>2636</v>
      </c>
      <c r="H39" s="64" t="s">
        <v>2636</v>
      </c>
      <c r="I39" s="64"/>
    </row>
    <row r="40" spans="6:9" ht="15.75">
      <c r="F40" s="63"/>
      <c r="G40" s="64" t="s">
        <v>2637</v>
      </c>
      <c r="H40" s="64" t="s">
        <v>2637</v>
      </c>
      <c r="I40" s="64"/>
    </row>
    <row r="41" spans="6:8" ht="12.75">
      <c r="F41" s="63"/>
      <c r="G41" s="63"/>
      <c r="H41" s="63"/>
    </row>
    <row r="42" spans="6:8" ht="12.75">
      <c r="F42" s="63"/>
      <c r="G42" s="63"/>
      <c r="H42" s="63"/>
    </row>
    <row r="43" spans="6:8" ht="12.75">
      <c r="F43" s="63"/>
      <c r="G43" s="63"/>
      <c r="H43" s="63"/>
    </row>
    <row r="44" spans="6:8" ht="12.75">
      <c r="F44" s="63"/>
      <c r="G44" s="63"/>
      <c r="H44" s="63"/>
    </row>
    <row r="45" spans="6:8" ht="16.5">
      <c r="F45" s="54" t="s">
        <v>799</v>
      </c>
      <c r="G45" s="63"/>
      <c r="H45" s="63"/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M11" sqref="M11"/>
    </sheetView>
  </sheetViews>
  <sheetFormatPr defaultColWidth="9.140625" defaultRowHeight="12.75"/>
  <cols>
    <col min="1" max="1" width="4.8515625" style="0" customWidth="1"/>
    <col min="2" max="2" width="22.140625" style="0" customWidth="1"/>
    <col min="3" max="3" width="9.8515625" style="0" customWidth="1"/>
    <col min="4" max="4" width="7.421875" style="0" customWidth="1"/>
    <col min="5" max="5" width="6.421875" style="65" customWidth="1"/>
    <col min="7" max="7" width="0" style="0" hidden="1" customWidth="1"/>
    <col min="9" max="9" width="8.7109375" style="0" customWidth="1"/>
    <col min="10" max="10" width="12.28125" style="0" customWidth="1"/>
  </cols>
  <sheetData>
    <row r="1" spans="1:11" ht="16.5">
      <c r="A1" s="55" t="s">
        <v>2623</v>
      </c>
      <c r="B1" s="55"/>
      <c r="C1" s="55"/>
      <c r="D1" s="64"/>
      <c r="E1" s="88"/>
      <c r="F1" s="55"/>
      <c r="G1" s="55"/>
      <c r="H1" s="88"/>
      <c r="I1" s="55"/>
      <c r="J1" s="55"/>
      <c r="K1" s="63"/>
    </row>
    <row r="2" spans="1:11" ht="18">
      <c r="A2" s="55" t="s">
        <v>177</v>
      </c>
      <c r="B2" s="55"/>
      <c r="C2" s="55"/>
      <c r="D2" s="64"/>
      <c r="E2" s="88"/>
      <c r="F2" s="55"/>
      <c r="G2" s="55"/>
      <c r="H2" s="88"/>
      <c r="I2" s="55"/>
      <c r="J2" s="55"/>
      <c r="K2" s="63"/>
    </row>
    <row r="3" spans="1:11" ht="16.5">
      <c r="A3" s="55"/>
      <c r="B3" s="55"/>
      <c r="C3" s="55"/>
      <c r="D3" s="64"/>
      <c r="E3" s="88"/>
      <c r="F3" s="55"/>
      <c r="G3" s="55"/>
      <c r="H3" s="88"/>
      <c r="I3" s="55"/>
      <c r="J3" s="55"/>
      <c r="K3" s="63"/>
    </row>
    <row r="4" spans="1:11" ht="16.5">
      <c r="A4" s="55"/>
      <c r="B4" s="55"/>
      <c r="C4" s="55"/>
      <c r="D4" s="64"/>
      <c r="E4" s="88"/>
      <c r="F4" s="55"/>
      <c r="G4" s="55"/>
      <c r="H4" s="88"/>
      <c r="I4" s="55"/>
      <c r="J4" s="55"/>
      <c r="K4" s="63"/>
    </row>
    <row r="5" spans="1:11" ht="19.5">
      <c r="A5" s="55"/>
      <c r="B5" s="55" t="s">
        <v>1345</v>
      </c>
      <c r="C5" s="51"/>
      <c r="D5" s="64"/>
      <c r="E5" s="88"/>
      <c r="F5" s="55"/>
      <c r="G5" s="55"/>
      <c r="H5" s="55"/>
      <c r="I5" s="88"/>
      <c r="J5" s="55"/>
      <c r="K5" s="110"/>
    </row>
    <row r="6" spans="1:11" ht="16.5">
      <c r="A6" s="55"/>
      <c r="B6" s="64" t="s">
        <v>1346</v>
      </c>
      <c r="C6" s="64"/>
      <c r="D6" s="64"/>
      <c r="E6" s="285"/>
      <c r="F6" s="64"/>
      <c r="G6" s="55"/>
      <c r="H6" s="55"/>
      <c r="I6" s="88"/>
      <c r="J6" s="55"/>
      <c r="K6" s="110"/>
    </row>
    <row r="7" spans="1:11" ht="16.5">
      <c r="A7" s="55"/>
      <c r="B7" s="286" t="s">
        <v>2632</v>
      </c>
      <c r="C7" s="286"/>
      <c r="D7" s="287"/>
      <c r="E7" s="88"/>
      <c r="F7" s="55"/>
      <c r="G7" s="55"/>
      <c r="H7" s="55"/>
      <c r="I7" s="88"/>
      <c r="J7" s="55"/>
      <c r="K7" s="110"/>
    </row>
    <row r="8" spans="1:11" ht="16.5">
      <c r="A8" s="55"/>
      <c r="B8" s="55"/>
      <c r="C8" s="55"/>
      <c r="D8" s="64"/>
      <c r="E8" s="88"/>
      <c r="F8" s="55"/>
      <c r="G8" s="55"/>
      <c r="H8" s="88"/>
      <c r="I8" s="55"/>
      <c r="J8" s="55"/>
      <c r="K8" s="63"/>
    </row>
    <row r="9" spans="1:12" ht="16.5" customHeight="1">
      <c r="A9" s="288" t="s">
        <v>2624</v>
      </c>
      <c r="B9" s="288" t="s">
        <v>444</v>
      </c>
      <c r="C9" s="288" t="s">
        <v>2299</v>
      </c>
      <c r="D9" s="288" t="s">
        <v>2625</v>
      </c>
      <c r="E9" s="289" t="s">
        <v>1289</v>
      </c>
      <c r="F9" s="288" t="s">
        <v>2627</v>
      </c>
      <c r="G9" s="288" t="s">
        <v>445</v>
      </c>
      <c r="H9" s="288" t="s">
        <v>2628</v>
      </c>
      <c r="I9" s="289" t="s">
        <v>2629</v>
      </c>
      <c r="J9" s="289" t="s">
        <v>2630</v>
      </c>
      <c r="K9" s="288" t="s">
        <v>2631</v>
      </c>
      <c r="L9" s="147"/>
    </row>
    <row r="10" spans="1:12" ht="16.5" customHeight="1">
      <c r="A10" s="148">
        <v>1</v>
      </c>
      <c r="B10" s="149" t="s">
        <v>706</v>
      </c>
      <c r="C10" s="382" t="s">
        <v>1347</v>
      </c>
      <c r="D10" s="150" t="s">
        <v>1348</v>
      </c>
      <c r="E10" s="383">
        <v>17</v>
      </c>
      <c r="F10" s="151">
        <v>3.5882352941176467</v>
      </c>
      <c r="G10" s="384">
        <v>95</v>
      </c>
      <c r="H10" s="384" t="str">
        <f>IF(G10&gt;=90,"Xuất sắc",IF(G10&gt;=79.5,"Tốt",IF(G10&gt;=70,"Khá")))</f>
        <v>Xuất sắc</v>
      </c>
      <c r="I10" s="385">
        <v>320000</v>
      </c>
      <c r="J10" s="6">
        <f>I10*5</f>
        <v>1600000</v>
      </c>
      <c r="K10" s="6"/>
      <c r="L10" s="147"/>
    </row>
    <row r="11" spans="1:12" ht="16.5" customHeight="1">
      <c r="A11" s="148">
        <v>2</v>
      </c>
      <c r="B11" s="149" t="s">
        <v>1349</v>
      </c>
      <c r="C11" s="382" t="s">
        <v>1350</v>
      </c>
      <c r="D11" s="150" t="s">
        <v>1351</v>
      </c>
      <c r="E11" s="383">
        <v>17</v>
      </c>
      <c r="F11" s="151">
        <v>3.4117647058823533</v>
      </c>
      <c r="G11" s="384">
        <v>98</v>
      </c>
      <c r="H11" s="384" t="str">
        <f aca="true" t="shared" si="0" ref="H11:H32">IF(G11&gt;=90,"Xuất sắc",IF(G11&gt;=79.5,"Tốt",IF(G11&gt;=70,"Khá")))</f>
        <v>Xuất sắc</v>
      </c>
      <c r="I11" s="385">
        <v>320000</v>
      </c>
      <c r="J11" s="6">
        <f aca="true" t="shared" si="1" ref="J11:J34">I11*5</f>
        <v>1600000</v>
      </c>
      <c r="K11" s="6"/>
      <c r="L11" s="147"/>
    </row>
    <row r="12" spans="1:12" ht="16.5" customHeight="1">
      <c r="A12" s="148">
        <v>3</v>
      </c>
      <c r="B12" s="149" t="s">
        <v>2643</v>
      </c>
      <c r="C12" s="382" t="s">
        <v>1352</v>
      </c>
      <c r="D12" s="150" t="s">
        <v>1353</v>
      </c>
      <c r="E12" s="383">
        <v>17</v>
      </c>
      <c r="F12" s="151">
        <v>3.4117647058823533</v>
      </c>
      <c r="G12" s="384">
        <v>83</v>
      </c>
      <c r="H12" s="384" t="str">
        <f t="shared" si="0"/>
        <v>Tốt</v>
      </c>
      <c r="I12" s="385">
        <v>320000</v>
      </c>
      <c r="J12" s="6">
        <f t="shared" si="1"/>
        <v>1600000</v>
      </c>
      <c r="K12" s="6"/>
      <c r="L12" s="147"/>
    </row>
    <row r="13" spans="1:12" ht="16.5" customHeight="1">
      <c r="A13" s="148">
        <v>4</v>
      </c>
      <c r="B13" s="149" t="s">
        <v>1354</v>
      </c>
      <c r="C13" s="382" t="s">
        <v>1355</v>
      </c>
      <c r="D13" s="150" t="s">
        <v>1348</v>
      </c>
      <c r="E13" s="383">
        <v>17</v>
      </c>
      <c r="F13" s="151">
        <v>3.3529411764705883</v>
      </c>
      <c r="G13" s="384">
        <v>92</v>
      </c>
      <c r="H13" s="384" t="str">
        <f t="shared" si="0"/>
        <v>Xuất sắc</v>
      </c>
      <c r="I13" s="385">
        <v>320000</v>
      </c>
      <c r="J13" s="6">
        <f t="shared" si="1"/>
        <v>1600000</v>
      </c>
      <c r="K13" s="6"/>
      <c r="L13" s="147"/>
    </row>
    <row r="14" spans="1:12" ht="16.5" customHeight="1">
      <c r="A14" s="148">
        <v>5</v>
      </c>
      <c r="B14" s="149" t="s">
        <v>1356</v>
      </c>
      <c r="C14" s="382" t="s">
        <v>1357</v>
      </c>
      <c r="D14" s="150" t="s">
        <v>1348</v>
      </c>
      <c r="E14" s="383">
        <v>17</v>
      </c>
      <c r="F14" s="151">
        <v>3.3529411764705883</v>
      </c>
      <c r="G14" s="384">
        <v>91</v>
      </c>
      <c r="H14" s="384" t="str">
        <f t="shared" si="0"/>
        <v>Xuất sắc</v>
      </c>
      <c r="I14" s="385">
        <v>320000</v>
      </c>
      <c r="J14" s="6">
        <f t="shared" si="1"/>
        <v>1600000</v>
      </c>
      <c r="K14" s="6"/>
      <c r="L14" s="147"/>
    </row>
    <row r="15" spans="1:12" ht="16.5" customHeight="1">
      <c r="A15" s="148">
        <v>6</v>
      </c>
      <c r="B15" s="149" t="s">
        <v>1358</v>
      </c>
      <c r="C15" s="382" t="s">
        <v>1359</v>
      </c>
      <c r="D15" s="150" t="s">
        <v>1360</v>
      </c>
      <c r="E15" s="383">
        <v>17</v>
      </c>
      <c r="F15" s="151">
        <v>3.2941176470588234</v>
      </c>
      <c r="G15" s="384">
        <v>96</v>
      </c>
      <c r="H15" s="384" t="str">
        <f t="shared" si="0"/>
        <v>Xuất sắc</v>
      </c>
      <c r="I15" s="385">
        <v>320000</v>
      </c>
      <c r="J15" s="6">
        <f t="shared" si="1"/>
        <v>1600000</v>
      </c>
      <c r="K15" s="6"/>
      <c r="L15" s="147"/>
    </row>
    <row r="16" spans="1:12" ht="16.5" customHeight="1">
      <c r="A16" s="148">
        <v>7</v>
      </c>
      <c r="B16" s="149" t="s">
        <v>1361</v>
      </c>
      <c r="C16" s="382" t="s">
        <v>1362</v>
      </c>
      <c r="D16" s="150" t="s">
        <v>1363</v>
      </c>
      <c r="E16" s="383">
        <v>17</v>
      </c>
      <c r="F16" s="151">
        <v>3.2941176470588234</v>
      </c>
      <c r="G16" s="384">
        <v>99</v>
      </c>
      <c r="H16" s="384" t="str">
        <f t="shared" si="0"/>
        <v>Xuất sắc</v>
      </c>
      <c r="I16" s="385">
        <v>320000</v>
      </c>
      <c r="J16" s="6">
        <f t="shared" si="1"/>
        <v>1600000</v>
      </c>
      <c r="K16" s="6"/>
      <c r="L16" s="147"/>
    </row>
    <row r="17" spans="1:12" ht="16.5" customHeight="1">
      <c r="A17" s="148">
        <v>8</v>
      </c>
      <c r="B17" s="149" t="s">
        <v>1364</v>
      </c>
      <c r="C17" s="382" t="s">
        <v>1365</v>
      </c>
      <c r="D17" s="150" t="s">
        <v>1363</v>
      </c>
      <c r="E17" s="383">
        <v>17</v>
      </c>
      <c r="F17" s="151">
        <v>3.2352941176470593</v>
      </c>
      <c r="G17" s="384">
        <v>99</v>
      </c>
      <c r="H17" s="384" t="str">
        <f t="shared" si="0"/>
        <v>Xuất sắc</v>
      </c>
      <c r="I17" s="385">
        <v>320000</v>
      </c>
      <c r="J17" s="6">
        <f t="shared" si="1"/>
        <v>1600000</v>
      </c>
      <c r="K17" s="6"/>
      <c r="L17" s="147"/>
    </row>
    <row r="18" spans="1:12" ht="16.5" customHeight="1">
      <c r="A18" s="148">
        <v>9</v>
      </c>
      <c r="B18" s="149" t="s">
        <v>1241</v>
      </c>
      <c r="C18" s="382" t="s">
        <v>1366</v>
      </c>
      <c r="D18" s="150" t="s">
        <v>1351</v>
      </c>
      <c r="E18" s="383">
        <v>17</v>
      </c>
      <c r="F18" s="151">
        <v>3.176470588235294</v>
      </c>
      <c r="G18" s="384">
        <v>79</v>
      </c>
      <c r="H18" s="384" t="str">
        <f t="shared" si="0"/>
        <v>Khá</v>
      </c>
      <c r="I18" s="385">
        <v>290000</v>
      </c>
      <c r="J18" s="6">
        <f t="shared" si="1"/>
        <v>1450000</v>
      </c>
      <c r="K18" s="6"/>
      <c r="L18" s="147"/>
    </row>
    <row r="19" spans="1:12" ht="16.5" customHeight="1">
      <c r="A19" s="148">
        <v>10</v>
      </c>
      <c r="B19" s="149" t="s">
        <v>1367</v>
      </c>
      <c r="C19" s="382" t="s">
        <v>1368</v>
      </c>
      <c r="D19" s="150" t="s">
        <v>1360</v>
      </c>
      <c r="E19" s="383">
        <v>17</v>
      </c>
      <c r="F19" s="151">
        <v>3.176470588235294</v>
      </c>
      <c r="G19" s="384">
        <v>96</v>
      </c>
      <c r="H19" s="384" t="str">
        <f t="shared" si="0"/>
        <v>Xuất sắc</v>
      </c>
      <c r="I19" s="385">
        <v>290000</v>
      </c>
      <c r="J19" s="6">
        <f t="shared" si="1"/>
        <v>1450000</v>
      </c>
      <c r="K19" s="6"/>
      <c r="L19" s="147"/>
    </row>
    <row r="20" spans="1:12" ht="16.5" customHeight="1">
      <c r="A20" s="148">
        <v>11</v>
      </c>
      <c r="B20" s="149" t="s">
        <v>1369</v>
      </c>
      <c r="C20" s="382" t="s">
        <v>1370</v>
      </c>
      <c r="D20" s="150" t="s">
        <v>1360</v>
      </c>
      <c r="E20" s="383">
        <v>17</v>
      </c>
      <c r="F20" s="151">
        <v>3.176470588235294</v>
      </c>
      <c r="G20" s="384">
        <v>86</v>
      </c>
      <c r="H20" s="384" t="str">
        <f t="shared" si="0"/>
        <v>Tốt</v>
      </c>
      <c r="I20" s="385">
        <v>290000</v>
      </c>
      <c r="J20" s="6">
        <f t="shared" si="1"/>
        <v>1450000</v>
      </c>
      <c r="K20" s="6"/>
      <c r="L20" s="147"/>
    </row>
    <row r="21" spans="1:12" ht="16.5" customHeight="1">
      <c r="A21" s="148">
        <v>12</v>
      </c>
      <c r="B21" s="149" t="s">
        <v>1371</v>
      </c>
      <c r="C21" s="382" t="s">
        <v>1372</v>
      </c>
      <c r="D21" s="150" t="s">
        <v>1373</v>
      </c>
      <c r="E21" s="383">
        <v>17</v>
      </c>
      <c r="F21" s="151">
        <v>3.176470588235294</v>
      </c>
      <c r="G21" s="384">
        <v>87</v>
      </c>
      <c r="H21" s="384" t="str">
        <f t="shared" si="0"/>
        <v>Tốt</v>
      </c>
      <c r="I21" s="385">
        <v>290000</v>
      </c>
      <c r="J21" s="6">
        <f t="shared" si="1"/>
        <v>1450000</v>
      </c>
      <c r="K21" s="6"/>
      <c r="L21" s="147"/>
    </row>
    <row r="22" spans="1:12" ht="16.5" customHeight="1">
      <c r="A22" s="148">
        <v>13</v>
      </c>
      <c r="B22" s="149" t="s">
        <v>1374</v>
      </c>
      <c r="C22" s="382" t="s">
        <v>1375</v>
      </c>
      <c r="D22" s="150" t="s">
        <v>1351</v>
      </c>
      <c r="E22" s="383">
        <v>17</v>
      </c>
      <c r="F22" s="151">
        <v>3.1176470588235294</v>
      </c>
      <c r="G22" s="384">
        <v>76</v>
      </c>
      <c r="H22" s="384" t="str">
        <f t="shared" si="0"/>
        <v>Khá</v>
      </c>
      <c r="I22" s="385">
        <v>290000</v>
      </c>
      <c r="J22" s="6">
        <f t="shared" si="1"/>
        <v>1450000</v>
      </c>
      <c r="K22" s="6"/>
      <c r="L22" s="147"/>
    </row>
    <row r="23" spans="1:12" ht="16.5" customHeight="1">
      <c r="A23" s="148">
        <v>14</v>
      </c>
      <c r="B23" s="149" t="s">
        <v>1376</v>
      </c>
      <c r="C23" s="382" t="s">
        <v>1377</v>
      </c>
      <c r="D23" s="150" t="s">
        <v>1353</v>
      </c>
      <c r="E23" s="383">
        <v>17</v>
      </c>
      <c r="F23" s="151">
        <v>3.1176470588235294</v>
      </c>
      <c r="G23" s="384">
        <v>81</v>
      </c>
      <c r="H23" s="384" t="str">
        <f t="shared" si="0"/>
        <v>Tốt</v>
      </c>
      <c r="I23" s="385">
        <v>290000</v>
      </c>
      <c r="J23" s="6">
        <f t="shared" si="1"/>
        <v>1450000</v>
      </c>
      <c r="K23" s="6"/>
      <c r="L23" s="147"/>
    </row>
    <row r="24" spans="1:12" ht="16.5" customHeight="1">
      <c r="A24" s="148">
        <v>15</v>
      </c>
      <c r="B24" s="149" t="s">
        <v>3479</v>
      </c>
      <c r="C24" s="382" t="s">
        <v>1378</v>
      </c>
      <c r="D24" s="150" t="s">
        <v>1348</v>
      </c>
      <c r="E24" s="383">
        <v>17</v>
      </c>
      <c r="F24" s="151">
        <v>3.1176470588235294</v>
      </c>
      <c r="G24" s="384">
        <v>99</v>
      </c>
      <c r="H24" s="384" t="str">
        <f t="shared" si="0"/>
        <v>Xuất sắc</v>
      </c>
      <c r="I24" s="385">
        <v>290000</v>
      </c>
      <c r="J24" s="6">
        <f t="shared" si="1"/>
        <v>1450000</v>
      </c>
      <c r="K24" s="6"/>
      <c r="L24" s="147"/>
    </row>
    <row r="25" spans="1:12" ht="16.5" customHeight="1">
      <c r="A25" s="148">
        <v>16</v>
      </c>
      <c r="B25" s="149" t="s">
        <v>1379</v>
      </c>
      <c r="C25" s="382" t="s">
        <v>1380</v>
      </c>
      <c r="D25" s="150" t="s">
        <v>1373</v>
      </c>
      <c r="E25" s="383">
        <v>17</v>
      </c>
      <c r="F25" s="151">
        <v>3.1176470588235294</v>
      </c>
      <c r="G25" s="384">
        <v>85</v>
      </c>
      <c r="H25" s="384" t="str">
        <f t="shared" si="0"/>
        <v>Tốt</v>
      </c>
      <c r="I25" s="385">
        <v>290000</v>
      </c>
      <c r="J25" s="6">
        <f t="shared" si="1"/>
        <v>1450000</v>
      </c>
      <c r="K25" s="6"/>
      <c r="L25" s="147"/>
    </row>
    <row r="26" spans="1:12" ht="16.5" customHeight="1">
      <c r="A26" s="148">
        <v>17</v>
      </c>
      <c r="B26" s="149" t="s">
        <v>1381</v>
      </c>
      <c r="C26" s="382" t="s">
        <v>1382</v>
      </c>
      <c r="D26" s="150" t="s">
        <v>1363</v>
      </c>
      <c r="E26" s="383">
        <v>17</v>
      </c>
      <c r="F26" s="151">
        <v>3.1176470588235294</v>
      </c>
      <c r="G26" s="384">
        <v>88</v>
      </c>
      <c r="H26" s="384" t="str">
        <f t="shared" si="0"/>
        <v>Tốt</v>
      </c>
      <c r="I26" s="385">
        <v>290000</v>
      </c>
      <c r="J26" s="6">
        <f t="shared" si="1"/>
        <v>1450000</v>
      </c>
      <c r="K26" s="6"/>
      <c r="L26" s="147"/>
    </row>
    <row r="27" spans="1:12" ht="16.5" customHeight="1">
      <c r="A27" s="148">
        <v>18</v>
      </c>
      <c r="B27" s="149" t="s">
        <v>1383</v>
      </c>
      <c r="C27" s="382" t="s">
        <v>1384</v>
      </c>
      <c r="D27" s="150" t="s">
        <v>1363</v>
      </c>
      <c r="E27" s="383">
        <v>17</v>
      </c>
      <c r="F27" s="151">
        <v>3.1176470588235294</v>
      </c>
      <c r="G27" s="384">
        <v>82</v>
      </c>
      <c r="H27" s="384" t="str">
        <f t="shared" si="0"/>
        <v>Tốt</v>
      </c>
      <c r="I27" s="385">
        <v>290000</v>
      </c>
      <c r="J27" s="6">
        <f t="shared" si="1"/>
        <v>1450000</v>
      </c>
      <c r="K27" s="6"/>
      <c r="L27" s="147"/>
    </row>
    <row r="28" spans="1:12" ht="16.5" customHeight="1">
      <c r="A28" s="148">
        <v>19</v>
      </c>
      <c r="B28" s="241" t="s">
        <v>1385</v>
      </c>
      <c r="C28" s="382" t="s">
        <v>1386</v>
      </c>
      <c r="D28" s="386" t="s">
        <v>1351</v>
      </c>
      <c r="E28" s="387">
        <v>17</v>
      </c>
      <c r="F28" s="388">
        <v>3.0588235294117645</v>
      </c>
      <c r="G28" s="386">
        <v>99</v>
      </c>
      <c r="H28" s="384" t="str">
        <f t="shared" si="0"/>
        <v>Xuất sắc</v>
      </c>
      <c r="I28" s="385">
        <v>290000</v>
      </c>
      <c r="J28" s="6">
        <f t="shared" si="1"/>
        <v>1450000</v>
      </c>
      <c r="K28" s="6"/>
      <c r="L28" s="147"/>
    </row>
    <row r="29" spans="1:12" ht="16.5" customHeight="1">
      <c r="A29" s="148">
        <v>20</v>
      </c>
      <c r="B29" s="241" t="s">
        <v>1387</v>
      </c>
      <c r="C29" s="382" t="s">
        <v>1388</v>
      </c>
      <c r="D29" s="386" t="s">
        <v>1373</v>
      </c>
      <c r="E29" s="387">
        <v>17</v>
      </c>
      <c r="F29" s="388">
        <v>3.0588235294117645</v>
      </c>
      <c r="G29" s="386">
        <v>95</v>
      </c>
      <c r="H29" s="384" t="str">
        <f t="shared" si="0"/>
        <v>Xuất sắc</v>
      </c>
      <c r="I29" s="385">
        <v>290000</v>
      </c>
      <c r="J29" s="6">
        <f t="shared" si="1"/>
        <v>1450000</v>
      </c>
      <c r="K29" s="6"/>
      <c r="L29" s="147"/>
    </row>
    <row r="30" spans="1:12" ht="16.5" customHeight="1">
      <c r="A30" s="148">
        <v>21</v>
      </c>
      <c r="B30" s="241" t="s">
        <v>464</v>
      </c>
      <c r="C30" s="382" t="s">
        <v>1389</v>
      </c>
      <c r="D30" s="386" t="s">
        <v>1373</v>
      </c>
      <c r="E30" s="387">
        <v>17</v>
      </c>
      <c r="F30" s="388">
        <v>3.0588235294117645</v>
      </c>
      <c r="G30" s="386">
        <v>91</v>
      </c>
      <c r="H30" s="384" t="str">
        <f t="shared" si="0"/>
        <v>Xuất sắc</v>
      </c>
      <c r="I30" s="385">
        <v>290000</v>
      </c>
      <c r="J30" s="6">
        <f t="shared" si="1"/>
        <v>1450000</v>
      </c>
      <c r="K30" s="6"/>
      <c r="L30" s="147"/>
    </row>
    <row r="31" spans="1:12" ht="16.5" customHeight="1">
      <c r="A31" s="148">
        <v>22</v>
      </c>
      <c r="B31" s="241" t="s">
        <v>1390</v>
      </c>
      <c r="C31" s="382" t="s">
        <v>1391</v>
      </c>
      <c r="D31" s="386" t="s">
        <v>1363</v>
      </c>
      <c r="E31" s="387">
        <v>17</v>
      </c>
      <c r="F31" s="388">
        <v>3.0588235294117645</v>
      </c>
      <c r="G31" s="386">
        <v>85</v>
      </c>
      <c r="H31" s="386" t="str">
        <f>IF(G31&gt;=90,"Xuất sắc",IF(G31&gt;=79.5,"Tốt",IF(G31&gt;=70,"Khá")))</f>
        <v>Tốt</v>
      </c>
      <c r="I31" s="385">
        <v>290000</v>
      </c>
      <c r="J31" s="6">
        <f t="shared" si="1"/>
        <v>1450000</v>
      </c>
      <c r="K31" s="6"/>
      <c r="L31" s="147"/>
    </row>
    <row r="32" spans="1:12" ht="16.5" customHeight="1">
      <c r="A32" s="148">
        <v>23</v>
      </c>
      <c r="B32" s="241" t="s">
        <v>1392</v>
      </c>
      <c r="C32" s="382" t="s">
        <v>1393</v>
      </c>
      <c r="D32" s="386" t="s">
        <v>1353</v>
      </c>
      <c r="E32" s="387">
        <v>17</v>
      </c>
      <c r="F32" s="388">
        <v>3.0588235294117645</v>
      </c>
      <c r="G32" s="386">
        <v>80</v>
      </c>
      <c r="H32" s="386" t="str">
        <f t="shared" si="0"/>
        <v>Tốt</v>
      </c>
      <c r="I32" s="385">
        <v>290000</v>
      </c>
      <c r="J32" s="6">
        <f t="shared" si="1"/>
        <v>1450000</v>
      </c>
      <c r="K32" s="6"/>
      <c r="L32" s="147"/>
    </row>
    <row r="33" spans="1:12" ht="12.75">
      <c r="A33" s="148">
        <v>24</v>
      </c>
      <c r="B33" s="241" t="s">
        <v>1394</v>
      </c>
      <c r="C33" s="386" t="s">
        <v>1395</v>
      </c>
      <c r="D33" s="386" t="s">
        <v>1348</v>
      </c>
      <c r="E33" s="389">
        <v>17</v>
      </c>
      <c r="F33" s="388">
        <v>3.0588235294117645</v>
      </c>
      <c r="G33" s="386">
        <v>85</v>
      </c>
      <c r="H33" s="386" t="str">
        <f>IF(G33&gt;=90,"Xuất sắc",IF(G33&gt;=79.5,"Tốt",IF(G33&gt;=70,"Khá")))</f>
        <v>Tốt</v>
      </c>
      <c r="I33" s="385">
        <v>290000</v>
      </c>
      <c r="J33" s="6">
        <f t="shared" si="1"/>
        <v>1450000</v>
      </c>
      <c r="K33" s="6"/>
      <c r="L33" s="147"/>
    </row>
    <row r="34" spans="1:12" ht="12.75">
      <c r="A34" s="156">
        <v>25</v>
      </c>
      <c r="B34" s="255" t="s">
        <v>1396</v>
      </c>
      <c r="C34" s="390" t="s">
        <v>1397</v>
      </c>
      <c r="D34" s="390" t="s">
        <v>1353</v>
      </c>
      <c r="E34" s="391">
        <v>17</v>
      </c>
      <c r="F34" s="392">
        <v>3.0588235294117645</v>
      </c>
      <c r="G34" s="390">
        <v>80</v>
      </c>
      <c r="H34" s="390" t="str">
        <f>IF(G34&gt;=90,"Xuất sắc",IF(G34&gt;=79.5,"Tốt",IF(G34&gt;=70,"Khá")))</f>
        <v>Tốt</v>
      </c>
      <c r="I34" s="393">
        <v>290000</v>
      </c>
      <c r="J34" s="12">
        <f t="shared" si="1"/>
        <v>1450000</v>
      </c>
      <c r="K34" s="12"/>
      <c r="L34" s="147"/>
    </row>
    <row r="35" spans="1:11" ht="16.5">
      <c r="A35" s="162"/>
      <c r="B35" s="162"/>
      <c r="C35" s="162"/>
      <c r="D35" s="162"/>
      <c r="E35" s="301"/>
      <c r="F35" s="162"/>
      <c r="G35" s="162"/>
      <c r="H35" s="394"/>
      <c r="I35" s="395"/>
      <c r="J35" s="396">
        <f>SUM(J10:J34)</f>
        <v>37450000</v>
      </c>
      <c r="K35" s="395"/>
    </row>
    <row r="36" spans="8:11" ht="16.5">
      <c r="H36" s="63"/>
      <c r="I36" s="64"/>
      <c r="J36" s="397"/>
      <c r="K36" s="64"/>
    </row>
    <row r="37" spans="8:11" ht="15.75">
      <c r="H37" s="63"/>
      <c r="I37" s="64" t="s">
        <v>2636</v>
      </c>
      <c r="J37" s="64"/>
      <c r="K37" s="64"/>
    </row>
    <row r="38" spans="8:10" ht="15.75">
      <c r="H38" s="63"/>
      <c r="I38" s="64" t="s">
        <v>2637</v>
      </c>
      <c r="J38" s="64"/>
    </row>
    <row r="39" spans="8:10" ht="12.75">
      <c r="H39" s="63"/>
      <c r="I39" s="63"/>
      <c r="J39" s="63"/>
    </row>
    <row r="40" spans="8:10" ht="12.75">
      <c r="H40" s="63"/>
      <c r="I40" s="63"/>
      <c r="J40" s="63"/>
    </row>
    <row r="41" spans="8:10" ht="12.75">
      <c r="H41" s="63"/>
      <c r="I41" s="63"/>
      <c r="J41" s="63"/>
    </row>
    <row r="42" spans="8:10" ht="12.75">
      <c r="H42" s="63"/>
      <c r="I42" s="63"/>
      <c r="J42" s="63"/>
    </row>
    <row r="43" spans="8:10" ht="16.5">
      <c r="H43" s="54" t="s">
        <v>3105</v>
      </c>
      <c r="I43" s="63"/>
      <c r="J43" s="63"/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L20" sqref="L20"/>
    </sheetView>
  </sheetViews>
  <sheetFormatPr defaultColWidth="9.140625" defaultRowHeight="12.75"/>
  <cols>
    <col min="1" max="1" width="5.28125" style="0" customWidth="1"/>
    <col min="2" max="2" width="23.28125" style="0" customWidth="1"/>
    <col min="3" max="3" width="9.8515625" style="0" customWidth="1"/>
    <col min="4" max="4" width="8.140625" style="0" customWidth="1"/>
    <col min="5" max="5" width="7.00390625" style="65" customWidth="1"/>
    <col min="6" max="6" width="8.421875" style="0" customWidth="1"/>
    <col min="7" max="7" width="0" style="0" hidden="1" customWidth="1"/>
    <col min="8" max="8" width="8.57421875" style="0" customWidth="1"/>
    <col min="9" max="9" width="8.00390625" style="0" customWidth="1"/>
    <col min="10" max="10" width="11.421875" style="0" customWidth="1"/>
  </cols>
  <sheetData>
    <row r="1" spans="1:11" ht="16.5">
      <c r="A1" s="55" t="s">
        <v>2623</v>
      </c>
      <c r="B1" s="55"/>
      <c r="C1" s="55"/>
      <c r="D1" s="64"/>
      <c r="E1" s="88"/>
      <c r="F1" s="55"/>
      <c r="G1" s="55"/>
      <c r="H1" s="88"/>
      <c r="I1" s="55"/>
      <c r="J1" s="55"/>
      <c r="K1" s="63"/>
    </row>
    <row r="2" spans="1:11" ht="18">
      <c r="A2" s="55" t="s">
        <v>177</v>
      </c>
      <c r="B2" s="55"/>
      <c r="C2" s="55"/>
      <c r="D2" s="64"/>
      <c r="E2" s="88"/>
      <c r="F2" s="55"/>
      <c r="G2" s="55"/>
      <c r="H2" s="88"/>
      <c r="I2" s="55"/>
      <c r="J2" s="55"/>
      <c r="K2" s="63"/>
    </row>
    <row r="3" spans="1:11" ht="16.5">
      <c r="A3" s="55"/>
      <c r="B3" s="55"/>
      <c r="C3" s="55"/>
      <c r="D3" s="64"/>
      <c r="E3" s="88"/>
      <c r="F3" s="55"/>
      <c r="G3" s="55"/>
      <c r="H3" s="88"/>
      <c r="I3" s="55"/>
      <c r="J3" s="55"/>
      <c r="K3" s="63"/>
    </row>
    <row r="4" spans="1:11" ht="16.5" hidden="1">
      <c r="A4" s="55"/>
      <c r="B4" s="55"/>
      <c r="C4" s="55"/>
      <c r="D4" s="64"/>
      <c r="E4" s="88"/>
      <c r="F4" s="55"/>
      <c r="G4" s="55"/>
      <c r="H4" s="88"/>
      <c r="I4" s="55"/>
      <c r="J4" s="55"/>
      <c r="K4" s="63"/>
    </row>
    <row r="5" spans="1:11" ht="19.5">
      <c r="A5" s="55"/>
      <c r="B5" s="55" t="s">
        <v>1345</v>
      </c>
      <c r="C5" s="51"/>
      <c r="D5" s="64"/>
      <c r="E5" s="88"/>
      <c r="F5" s="55"/>
      <c r="G5" s="55"/>
      <c r="H5" s="55"/>
      <c r="I5" s="88"/>
      <c r="J5" s="55"/>
      <c r="K5" s="110"/>
    </row>
    <row r="6" spans="1:11" ht="16.5">
      <c r="A6" s="55"/>
      <c r="B6" s="64" t="s">
        <v>1398</v>
      </c>
      <c r="C6" s="64"/>
      <c r="D6" s="64"/>
      <c r="E6" s="285"/>
      <c r="F6" s="64"/>
      <c r="G6" s="55"/>
      <c r="H6" s="55"/>
      <c r="I6" s="88"/>
      <c r="J6" s="55"/>
      <c r="K6" s="110"/>
    </row>
    <row r="7" spans="1:11" ht="16.5">
      <c r="A7" s="55"/>
      <c r="B7" s="286" t="s">
        <v>2632</v>
      </c>
      <c r="C7" s="286"/>
      <c r="D7" s="287"/>
      <c r="E7" s="88"/>
      <c r="F7" s="55"/>
      <c r="G7" s="55"/>
      <c r="H7" s="55"/>
      <c r="I7" s="88"/>
      <c r="J7" s="55"/>
      <c r="K7" s="110"/>
    </row>
    <row r="8" spans="1:11" ht="16.5">
      <c r="A8" s="55"/>
      <c r="B8" s="55"/>
      <c r="C8" s="55"/>
      <c r="D8" s="64"/>
      <c r="E8" s="88"/>
      <c r="F8" s="55"/>
      <c r="G8" s="55"/>
      <c r="H8" s="88"/>
      <c r="I8" s="55"/>
      <c r="J8" s="55"/>
      <c r="K8" s="63"/>
    </row>
    <row r="9" spans="1:12" ht="14.25">
      <c r="A9" s="288" t="s">
        <v>2624</v>
      </c>
      <c r="B9" s="288" t="s">
        <v>444</v>
      </c>
      <c r="C9" s="288" t="s">
        <v>2299</v>
      </c>
      <c r="D9" s="288" t="s">
        <v>2625</v>
      </c>
      <c r="E9" s="289" t="s">
        <v>1289</v>
      </c>
      <c r="F9" s="288" t="s">
        <v>2627</v>
      </c>
      <c r="G9" s="288" t="s">
        <v>445</v>
      </c>
      <c r="H9" s="288" t="s">
        <v>2628</v>
      </c>
      <c r="I9" s="289" t="s">
        <v>2629</v>
      </c>
      <c r="J9" s="289" t="s">
        <v>2630</v>
      </c>
      <c r="K9" s="288" t="s">
        <v>2631</v>
      </c>
      <c r="L9" s="147"/>
    </row>
    <row r="10" spans="1:12" ht="15" customHeight="1">
      <c r="A10" s="148">
        <v>1</v>
      </c>
      <c r="B10" s="149" t="s">
        <v>1399</v>
      </c>
      <c r="C10" s="382" t="s">
        <v>1400</v>
      </c>
      <c r="D10" s="150" t="s">
        <v>1401</v>
      </c>
      <c r="E10" s="383">
        <v>16</v>
      </c>
      <c r="F10" s="151">
        <v>3.8125</v>
      </c>
      <c r="G10" s="384">
        <v>99</v>
      </c>
      <c r="H10" s="384" t="str">
        <f aca="true" t="shared" si="0" ref="H10:H40">IF(G10&gt;=90,"Xuất sắc",IF(G10&gt;=79.5,"Tốt",IF(G10&gt;=70,"Khá")))</f>
        <v>Xuất sắc</v>
      </c>
      <c r="I10" s="385">
        <v>350000</v>
      </c>
      <c r="J10" s="6">
        <f>I10*5</f>
        <v>1750000</v>
      </c>
      <c r="K10" s="6"/>
      <c r="L10" s="147"/>
    </row>
    <row r="11" spans="1:12" ht="15" customHeight="1">
      <c r="A11" s="148">
        <v>2</v>
      </c>
      <c r="B11" s="149" t="s">
        <v>651</v>
      </c>
      <c r="C11" s="382" t="s">
        <v>1402</v>
      </c>
      <c r="D11" s="150" t="s">
        <v>1403</v>
      </c>
      <c r="E11" s="383">
        <v>15</v>
      </c>
      <c r="F11" s="151">
        <v>3.8</v>
      </c>
      <c r="G11" s="384">
        <v>90</v>
      </c>
      <c r="H11" s="384" t="str">
        <f t="shared" si="0"/>
        <v>Xuất sắc</v>
      </c>
      <c r="I11" s="385">
        <v>350000</v>
      </c>
      <c r="J11" s="6">
        <f aca="true" t="shared" si="1" ref="J11:J40">I11*5</f>
        <v>1750000</v>
      </c>
      <c r="K11" s="6"/>
      <c r="L11" s="147"/>
    </row>
    <row r="12" spans="1:12" ht="15" customHeight="1">
      <c r="A12" s="148">
        <v>3</v>
      </c>
      <c r="B12" s="149" t="s">
        <v>1404</v>
      </c>
      <c r="C12" s="382" t="s">
        <v>1405</v>
      </c>
      <c r="D12" s="150" t="s">
        <v>1403</v>
      </c>
      <c r="E12" s="383">
        <v>18</v>
      </c>
      <c r="F12" s="151">
        <v>3.4444444444444446</v>
      </c>
      <c r="G12" s="384">
        <v>93</v>
      </c>
      <c r="H12" s="384" t="str">
        <f t="shared" si="0"/>
        <v>Xuất sắc</v>
      </c>
      <c r="I12" s="385">
        <v>320000</v>
      </c>
      <c r="J12" s="6">
        <f t="shared" si="1"/>
        <v>1600000</v>
      </c>
      <c r="K12" s="6"/>
      <c r="L12" s="147"/>
    </row>
    <row r="13" spans="1:12" ht="15" customHeight="1">
      <c r="A13" s="148">
        <v>4</v>
      </c>
      <c r="B13" s="149" t="s">
        <v>1406</v>
      </c>
      <c r="C13" s="382" t="s">
        <v>1407</v>
      </c>
      <c r="D13" s="150" t="s">
        <v>1401</v>
      </c>
      <c r="E13" s="383">
        <v>16</v>
      </c>
      <c r="F13" s="151">
        <v>3.4375</v>
      </c>
      <c r="G13" s="384">
        <v>88</v>
      </c>
      <c r="H13" s="384" t="str">
        <f t="shared" si="0"/>
        <v>Tốt</v>
      </c>
      <c r="I13" s="385">
        <v>320000</v>
      </c>
      <c r="J13" s="6">
        <f t="shared" si="1"/>
        <v>1600000</v>
      </c>
      <c r="K13" s="6"/>
      <c r="L13" s="147"/>
    </row>
    <row r="14" spans="1:12" ht="15" customHeight="1">
      <c r="A14" s="148">
        <v>5</v>
      </c>
      <c r="B14" s="149" t="s">
        <v>1131</v>
      </c>
      <c r="C14" s="382" t="s">
        <v>1408</v>
      </c>
      <c r="D14" s="150" t="s">
        <v>1403</v>
      </c>
      <c r="E14" s="383">
        <v>15</v>
      </c>
      <c r="F14" s="151">
        <v>3.4</v>
      </c>
      <c r="G14" s="384">
        <v>81</v>
      </c>
      <c r="H14" s="384" t="str">
        <f t="shared" si="0"/>
        <v>Tốt</v>
      </c>
      <c r="I14" s="385">
        <v>320000</v>
      </c>
      <c r="J14" s="6">
        <f t="shared" si="1"/>
        <v>1600000</v>
      </c>
      <c r="K14" s="6"/>
      <c r="L14" s="147"/>
    </row>
    <row r="15" spans="1:12" ht="15" customHeight="1">
      <c r="A15" s="148">
        <v>6</v>
      </c>
      <c r="B15" s="149" t="s">
        <v>1257</v>
      </c>
      <c r="C15" s="382" t="s">
        <v>1409</v>
      </c>
      <c r="D15" s="150" t="s">
        <v>1410</v>
      </c>
      <c r="E15" s="383">
        <v>15</v>
      </c>
      <c r="F15" s="151">
        <v>3.4</v>
      </c>
      <c r="G15" s="384">
        <v>82</v>
      </c>
      <c r="H15" s="384" t="str">
        <f t="shared" si="0"/>
        <v>Tốt</v>
      </c>
      <c r="I15" s="385">
        <v>320000</v>
      </c>
      <c r="J15" s="6">
        <f t="shared" si="1"/>
        <v>1600000</v>
      </c>
      <c r="K15" s="6"/>
      <c r="L15" s="147"/>
    </row>
    <row r="16" spans="1:12" ht="15" customHeight="1">
      <c r="A16" s="148">
        <v>7</v>
      </c>
      <c r="B16" s="149" t="s">
        <v>1411</v>
      </c>
      <c r="C16" s="382" t="s">
        <v>1412</v>
      </c>
      <c r="D16" s="150" t="s">
        <v>1410</v>
      </c>
      <c r="E16" s="383">
        <v>15</v>
      </c>
      <c r="F16" s="151">
        <v>3.4</v>
      </c>
      <c r="G16" s="384">
        <v>88</v>
      </c>
      <c r="H16" s="384" t="str">
        <f t="shared" si="0"/>
        <v>Tốt</v>
      </c>
      <c r="I16" s="385">
        <v>320000</v>
      </c>
      <c r="J16" s="6">
        <f t="shared" si="1"/>
        <v>1600000</v>
      </c>
      <c r="K16" s="6"/>
      <c r="L16" s="147"/>
    </row>
    <row r="17" spans="1:12" ht="15" customHeight="1">
      <c r="A17" s="148">
        <v>8</v>
      </c>
      <c r="B17" s="149" t="s">
        <v>1413</v>
      </c>
      <c r="C17" s="382" t="s">
        <v>1414</v>
      </c>
      <c r="D17" s="150" t="s">
        <v>1415</v>
      </c>
      <c r="E17" s="383">
        <v>16</v>
      </c>
      <c r="F17" s="151">
        <v>3.375</v>
      </c>
      <c r="G17" s="384">
        <v>82</v>
      </c>
      <c r="H17" s="384" t="str">
        <f t="shared" si="0"/>
        <v>Tốt</v>
      </c>
      <c r="I17" s="385">
        <v>320000</v>
      </c>
      <c r="J17" s="6">
        <f t="shared" si="1"/>
        <v>1600000</v>
      </c>
      <c r="K17" s="6"/>
      <c r="L17" s="147"/>
    </row>
    <row r="18" spans="1:12" ht="15" customHeight="1">
      <c r="A18" s="148">
        <v>9</v>
      </c>
      <c r="B18" s="149" t="s">
        <v>1416</v>
      </c>
      <c r="C18" s="382" t="s">
        <v>1417</v>
      </c>
      <c r="D18" s="150" t="s">
        <v>1418</v>
      </c>
      <c r="E18" s="383">
        <v>15</v>
      </c>
      <c r="F18" s="151">
        <v>3.333333333333334</v>
      </c>
      <c r="G18" s="384">
        <v>90</v>
      </c>
      <c r="H18" s="384" t="str">
        <f t="shared" si="0"/>
        <v>Xuất sắc</v>
      </c>
      <c r="I18" s="385">
        <v>320000</v>
      </c>
      <c r="J18" s="6">
        <f t="shared" si="1"/>
        <v>1600000</v>
      </c>
      <c r="K18" s="6"/>
      <c r="L18" s="147"/>
    </row>
    <row r="19" spans="1:12" ht="15" customHeight="1">
      <c r="A19" s="148">
        <v>10</v>
      </c>
      <c r="B19" s="149" t="s">
        <v>1419</v>
      </c>
      <c r="C19" s="382" t="s">
        <v>1420</v>
      </c>
      <c r="D19" s="150" t="s">
        <v>1403</v>
      </c>
      <c r="E19" s="383">
        <v>15</v>
      </c>
      <c r="F19" s="151">
        <v>3.333333333333334</v>
      </c>
      <c r="G19" s="384">
        <v>84</v>
      </c>
      <c r="H19" s="384" t="str">
        <f t="shared" si="0"/>
        <v>Tốt</v>
      </c>
      <c r="I19" s="385">
        <v>320000</v>
      </c>
      <c r="J19" s="6">
        <f t="shared" si="1"/>
        <v>1600000</v>
      </c>
      <c r="K19" s="6"/>
      <c r="L19" s="147"/>
    </row>
    <row r="20" spans="1:12" ht="15" customHeight="1">
      <c r="A20" s="148">
        <v>11</v>
      </c>
      <c r="B20" s="149" t="s">
        <v>1421</v>
      </c>
      <c r="C20" s="382" t="s">
        <v>1422</v>
      </c>
      <c r="D20" s="150" t="s">
        <v>1418</v>
      </c>
      <c r="E20" s="383">
        <v>15</v>
      </c>
      <c r="F20" s="151">
        <v>3.333333333333334</v>
      </c>
      <c r="G20" s="384">
        <v>88</v>
      </c>
      <c r="H20" s="384" t="str">
        <f t="shared" si="0"/>
        <v>Tốt</v>
      </c>
      <c r="I20" s="385">
        <v>320000</v>
      </c>
      <c r="J20" s="6">
        <f t="shared" si="1"/>
        <v>1600000</v>
      </c>
      <c r="K20" s="6"/>
      <c r="L20" s="147"/>
    </row>
    <row r="21" spans="1:12" ht="15" customHeight="1">
      <c r="A21" s="148">
        <v>12</v>
      </c>
      <c r="B21" s="149" t="s">
        <v>1423</v>
      </c>
      <c r="C21" s="382" t="s">
        <v>1424</v>
      </c>
      <c r="D21" s="150" t="s">
        <v>1425</v>
      </c>
      <c r="E21" s="383">
        <v>15</v>
      </c>
      <c r="F21" s="151">
        <v>3.333333333333334</v>
      </c>
      <c r="G21" s="384">
        <v>82</v>
      </c>
      <c r="H21" s="384" t="str">
        <f t="shared" si="0"/>
        <v>Tốt</v>
      </c>
      <c r="I21" s="385">
        <v>320000</v>
      </c>
      <c r="J21" s="6">
        <f t="shared" si="1"/>
        <v>1600000</v>
      </c>
      <c r="K21" s="6"/>
      <c r="L21" s="147"/>
    </row>
    <row r="22" spans="1:12" ht="15" customHeight="1">
      <c r="A22" s="148">
        <v>13</v>
      </c>
      <c r="B22" s="149" t="s">
        <v>1426</v>
      </c>
      <c r="C22" s="382" t="s">
        <v>1427</v>
      </c>
      <c r="D22" s="150" t="s">
        <v>1418</v>
      </c>
      <c r="E22" s="383">
        <v>16</v>
      </c>
      <c r="F22" s="151">
        <v>3.3125</v>
      </c>
      <c r="G22" s="384">
        <v>98</v>
      </c>
      <c r="H22" s="384" t="str">
        <f t="shared" si="0"/>
        <v>Xuất sắc</v>
      </c>
      <c r="I22" s="385">
        <v>320000</v>
      </c>
      <c r="J22" s="6">
        <f t="shared" si="1"/>
        <v>1600000</v>
      </c>
      <c r="K22" s="6"/>
      <c r="L22" s="147"/>
    </row>
    <row r="23" spans="1:12" ht="15" customHeight="1">
      <c r="A23" s="148">
        <v>14</v>
      </c>
      <c r="B23" s="149" t="s">
        <v>1428</v>
      </c>
      <c r="C23" s="382" t="s">
        <v>1429</v>
      </c>
      <c r="D23" s="150" t="s">
        <v>1410</v>
      </c>
      <c r="E23" s="383">
        <v>15</v>
      </c>
      <c r="F23" s="151">
        <v>3.266666666666667</v>
      </c>
      <c r="G23" s="384">
        <v>90</v>
      </c>
      <c r="H23" s="384" t="str">
        <f t="shared" si="0"/>
        <v>Xuất sắc</v>
      </c>
      <c r="I23" s="385">
        <v>320000</v>
      </c>
      <c r="J23" s="6">
        <f t="shared" si="1"/>
        <v>1600000</v>
      </c>
      <c r="K23" s="6"/>
      <c r="L23" s="147"/>
    </row>
    <row r="24" spans="1:12" ht="15" customHeight="1">
      <c r="A24" s="148">
        <v>15</v>
      </c>
      <c r="B24" s="149" t="s">
        <v>1430</v>
      </c>
      <c r="C24" s="382" t="s">
        <v>1431</v>
      </c>
      <c r="D24" s="150" t="s">
        <v>1415</v>
      </c>
      <c r="E24" s="383">
        <v>15</v>
      </c>
      <c r="F24" s="151">
        <v>3.266666666666667</v>
      </c>
      <c r="G24" s="384">
        <v>83</v>
      </c>
      <c r="H24" s="384" t="str">
        <f t="shared" si="0"/>
        <v>Tốt</v>
      </c>
      <c r="I24" s="385">
        <v>320000</v>
      </c>
      <c r="J24" s="6">
        <f t="shared" si="1"/>
        <v>1600000</v>
      </c>
      <c r="K24" s="6"/>
      <c r="L24" s="147"/>
    </row>
    <row r="25" spans="1:12" ht="15" customHeight="1">
      <c r="A25" s="148">
        <v>16</v>
      </c>
      <c r="B25" s="149" t="s">
        <v>1432</v>
      </c>
      <c r="C25" s="382" t="s">
        <v>1433</v>
      </c>
      <c r="D25" s="150" t="s">
        <v>1418</v>
      </c>
      <c r="E25" s="383">
        <v>16</v>
      </c>
      <c r="F25" s="151">
        <v>3.25</v>
      </c>
      <c r="G25" s="384">
        <v>94</v>
      </c>
      <c r="H25" s="384" t="str">
        <f t="shared" si="0"/>
        <v>Xuất sắc</v>
      </c>
      <c r="I25" s="385">
        <v>320000</v>
      </c>
      <c r="J25" s="6">
        <f t="shared" si="1"/>
        <v>1600000</v>
      </c>
      <c r="K25" s="6"/>
      <c r="L25" s="147"/>
    </row>
    <row r="26" spans="1:12" ht="15" customHeight="1">
      <c r="A26" s="148">
        <v>17</v>
      </c>
      <c r="B26" s="149" t="s">
        <v>3518</v>
      </c>
      <c r="C26" s="382" t="s">
        <v>1434</v>
      </c>
      <c r="D26" s="150" t="s">
        <v>1425</v>
      </c>
      <c r="E26" s="383">
        <v>18</v>
      </c>
      <c r="F26" s="151">
        <v>3.2222222222222223</v>
      </c>
      <c r="G26" s="384">
        <v>83</v>
      </c>
      <c r="H26" s="384" t="str">
        <f t="shared" si="0"/>
        <v>Tốt</v>
      </c>
      <c r="I26" s="385">
        <v>320000</v>
      </c>
      <c r="J26" s="6">
        <f t="shared" si="1"/>
        <v>1600000</v>
      </c>
      <c r="K26" s="6"/>
      <c r="L26" s="147"/>
    </row>
    <row r="27" spans="1:12" ht="15" customHeight="1">
      <c r="A27" s="148">
        <v>18</v>
      </c>
      <c r="B27" s="149" t="s">
        <v>1435</v>
      </c>
      <c r="C27" s="382" t="s">
        <v>1436</v>
      </c>
      <c r="D27" s="150" t="s">
        <v>1403</v>
      </c>
      <c r="E27" s="383">
        <v>15</v>
      </c>
      <c r="F27" s="151">
        <v>3.2</v>
      </c>
      <c r="G27" s="384">
        <v>99</v>
      </c>
      <c r="H27" s="384" t="str">
        <f t="shared" si="0"/>
        <v>Xuất sắc</v>
      </c>
      <c r="I27" s="385">
        <v>320000</v>
      </c>
      <c r="J27" s="6">
        <f t="shared" si="1"/>
        <v>1600000</v>
      </c>
      <c r="K27" s="6"/>
      <c r="L27" s="147"/>
    </row>
    <row r="28" spans="1:12" ht="15" customHeight="1">
      <c r="A28" s="148">
        <v>19</v>
      </c>
      <c r="B28" s="149" t="s">
        <v>1437</v>
      </c>
      <c r="C28" s="382" t="s">
        <v>1438</v>
      </c>
      <c r="D28" s="150" t="s">
        <v>1418</v>
      </c>
      <c r="E28" s="383">
        <v>15</v>
      </c>
      <c r="F28" s="151">
        <v>3.2</v>
      </c>
      <c r="G28" s="384">
        <v>92</v>
      </c>
      <c r="H28" s="384" t="str">
        <f t="shared" si="0"/>
        <v>Xuất sắc</v>
      </c>
      <c r="I28" s="385">
        <v>320000</v>
      </c>
      <c r="J28" s="6">
        <f t="shared" si="1"/>
        <v>1600000</v>
      </c>
      <c r="K28" s="6"/>
      <c r="L28" s="147"/>
    </row>
    <row r="29" spans="1:12" ht="15" customHeight="1">
      <c r="A29" s="148">
        <v>20</v>
      </c>
      <c r="B29" s="149" t="s">
        <v>1439</v>
      </c>
      <c r="C29" s="382" t="s">
        <v>1440</v>
      </c>
      <c r="D29" s="150" t="s">
        <v>1403</v>
      </c>
      <c r="E29" s="383">
        <v>15</v>
      </c>
      <c r="F29" s="151">
        <v>3.2</v>
      </c>
      <c r="G29" s="384">
        <v>80</v>
      </c>
      <c r="H29" s="384" t="str">
        <f t="shared" si="0"/>
        <v>Tốt</v>
      </c>
      <c r="I29" s="385">
        <v>320000</v>
      </c>
      <c r="J29" s="6">
        <f t="shared" si="1"/>
        <v>1600000</v>
      </c>
      <c r="K29" s="6"/>
      <c r="L29" s="147"/>
    </row>
    <row r="30" spans="1:12" ht="15" customHeight="1">
      <c r="A30" s="148">
        <v>21</v>
      </c>
      <c r="B30" s="149" t="s">
        <v>1441</v>
      </c>
      <c r="C30" s="382" t="s">
        <v>1442</v>
      </c>
      <c r="D30" s="150" t="s">
        <v>1418</v>
      </c>
      <c r="E30" s="383">
        <v>15</v>
      </c>
      <c r="F30" s="151">
        <v>3.2</v>
      </c>
      <c r="G30" s="384">
        <v>87</v>
      </c>
      <c r="H30" s="384" t="str">
        <f t="shared" si="0"/>
        <v>Tốt</v>
      </c>
      <c r="I30" s="385">
        <v>320000</v>
      </c>
      <c r="J30" s="6">
        <f t="shared" si="1"/>
        <v>1600000</v>
      </c>
      <c r="K30" s="6"/>
      <c r="L30" s="147"/>
    </row>
    <row r="31" spans="1:12" ht="15" customHeight="1">
      <c r="A31" s="148">
        <v>22</v>
      </c>
      <c r="B31" s="149" t="s">
        <v>1443</v>
      </c>
      <c r="C31" s="382" t="s">
        <v>1444</v>
      </c>
      <c r="D31" s="150" t="s">
        <v>1410</v>
      </c>
      <c r="E31" s="383">
        <v>15</v>
      </c>
      <c r="F31" s="151">
        <v>3.2</v>
      </c>
      <c r="G31" s="384">
        <v>82</v>
      </c>
      <c r="H31" s="384" t="str">
        <f t="shared" si="0"/>
        <v>Tốt</v>
      </c>
      <c r="I31" s="385">
        <v>320000</v>
      </c>
      <c r="J31" s="6">
        <f t="shared" si="1"/>
        <v>1600000</v>
      </c>
      <c r="K31" s="6"/>
      <c r="L31" s="147"/>
    </row>
    <row r="32" spans="1:12" ht="15" customHeight="1">
      <c r="A32" s="148">
        <v>23</v>
      </c>
      <c r="B32" s="149" t="s">
        <v>1445</v>
      </c>
      <c r="C32" s="382" t="s">
        <v>1446</v>
      </c>
      <c r="D32" s="150" t="s">
        <v>1425</v>
      </c>
      <c r="E32" s="383">
        <v>18</v>
      </c>
      <c r="F32" s="398">
        <v>3.333333333333334</v>
      </c>
      <c r="G32" s="399">
        <v>77</v>
      </c>
      <c r="H32" s="386" t="str">
        <f t="shared" si="0"/>
        <v>Khá</v>
      </c>
      <c r="I32" s="385">
        <v>290000</v>
      </c>
      <c r="J32" s="6">
        <f t="shared" si="1"/>
        <v>1450000</v>
      </c>
      <c r="K32" s="6"/>
      <c r="L32" s="147"/>
    </row>
    <row r="33" spans="1:12" ht="15" customHeight="1">
      <c r="A33" s="148">
        <v>24</v>
      </c>
      <c r="B33" s="149" t="s">
        <v>1447</v>
      </c>
      <c r="C33" s="382" t="s">
        <v>1448</v>
      </c>
      <c r="D33" s="150" t="s">
        <v>1410</v>
      </c>
      <c r="E33" s="383">
        <v>16</v>
      </c>
      <c r="F33" s="151">
        <v>3.1875</v>
      </c>
      <c r="G33" s="384">
        <v>90</v>
      </c>
      <c r="H33" s="384" t="str">
        <f t="shared" si="0"/>
        <v>Xuất sắc</v>
      </c>
      <c r="I33" s="385">
        <v>290000</v>
      </c>
      <c r="J33" s="6">
        <f t="shared" si="1"/>
        <v>1450000</v>
      </c>
      <c r="K33" s="6"/>
      <c r="L33" s="147"/>
    </row>
    <row r="34" spans="1:12" ht="15" customHeight="1">
      <c r="A34" s="148">
        <v>25</v>
      </c>
      <c r="B34" s="149" t="s">
        <v>1449</v>
      </c>
      <c r="C34" s="382" t="s">
        <v>1450</v>
      </c>
      <c r="D34" s="150" t="s">
        <v>1401</v>
      </c>
      <c r="E34" s="383">
        <v>16</v>
      </c>
      <c r="F34" s="151">
        <v>3.1875</v>
      </c>
      <c r="G34" s="384">
        <v>84</v>
      </c>
      <c r="H34" s="384" t="str">
        <f t="shared" si="0"/>
        <v>Tốt</v>
      </c>
      <c r="I34" s="385">
        <v>290000</v>
      </c>
      <c r="J34" s="6">
        <f t="shared" si="1"/>
        <v>1450000</v>
      </c>
      <c r="K34" s="6"/>
      <c r="L34" s="147"/>
    </row>
    <row r="35" spans="1:12" ht="15" customHeight="1">
      <c r="A35" s="148">
        <v>26</v>
      </c>
      <c r="B35" s="149" t="s">
        <v>1451</v>
      </c>
      <c r="C35" s="382" t="s">
        <v>1452</v>
      </c>
      <c r="D35" s="150" t="s">
        <v>1401</v>
      </c>
      <c r="E35" s="383">
        <v>16</v>
      </c>
      <c r="F35" s="151">
        <v>3.1875</v>
      </c>
      <c r="G35" s="384">
        <v>86</v>
      </c>
      <c r="H35" s="384" t="str">
        <f t="shared" si="0"/>
        <v>Tốt</v>
      </c>
      <c r="I35" s="385">
        <v>290000</v>
      </c>
      <c r="J35" s="6">
        <f t="shared" si="1"/>
        <v>1450000</v>
      </c>
      <c r="K35" s="6"/>
      <c r="L35" s="147"/>
    </row>
    <row r="36" spans="1:12" ht="15" customHeight="1">
      <c r="A36" s="148">
        <v>27</v>
      </c>
      <c r="B36" s="149" t="s">
        <v>1453</v>
      </c>
      <c r="C36" s="382" t="s">
        <v>1454</v>
      </c>
      <c r="D36" s="150" t="s">
        <v>1401</v>
      </c>
      <c r="E36" s="383">
        <v>16</v>
      </c>
      <c r="F36" s="151">
        <v>3.1875</v>
      </c>
      <c r="G36" s="384">
        <v>86</v>
      </c>
      <c r="H36" s="384" t="str">
        <f t="shared" si="0"/>
        <v>Tốt</v>
      </c>
      <c r="I36" s="385">
        <v>290000</v>
      </c>
      <c r="J36" s="6">
        <f t="shared" si="1"/>
        <v>1450000</v>
      </c>
      <c r="K36" s="6"/>
      <c r="L36" s="147"/>
    </row>
    <row r="37" spans="1:12" ht="15" customHeight="1">
      <c r="A37" s="148">
        <v>28</v>
      </c>
      <c r="B37" s="241" t="s">
        <v>1107</v>
      </c>
      <c r="C37" s="382" t="s">
        <v>1455</v>
      </c>
      <c r="D37" s="386" t="s">
        <v>1418</v>
      </c>
      <c r="E37" s="387">
        <v>15</v>
      </c>
      <c r="F37" s="388">
        <v>3.1333333333333333</v>
      </c>
      <c r="G37" s="386">
        <v>95</v>
      </c>
      <c r="H37" s="386" t="str">
        <f t="shared" si="0"/>
        <v>Xuất sắc</v>
      </c>
      <c r="I37" s="385">
        <v>290000</v>
      </c>
      <c r="J37" s="6">
        <f t="shared" si="1"/>
        <v>1450000</v>
      </c>
      <c r="K37" s="6"/>
      <c r="L37" s="147"/>
    </row>
    <row r="38" spans="1:12" ht="15" customHeight="1">
      <c r="A38" s="148">
        <v>29</v>
      </c>
      <c r="B38" s="241" t="s">
        <v>1456</v>
      </c>
      <c r="C38" s="382" t="s">
        <v>1457</v>
      </c>
      <c r="D38" s="386" t="s">
        <v>1403</v>
      </c>
      <c r="E38" s="387">
        <v>15</v>
      </c>
      <c r="F38" s="388">
        <v>3.1333333333333333</v>
      </c>
      <c r="G38" s="386">
        <v>94</v>
      </c>
      <c r="H38" s="386" t="str">
        <f t="shared" si="0"/>
        <v>Xuất sắc</v>
      </c>
      <c r="I38" s="385">
        <v>290000</v>
      </c>
      <c r="J38" s="6">
        <f t="shared" si="1"/>
        <v>1450000</v>
      </c>
      <c r="K38" s="6"/>
      <c r="L38" s="147"/>
    </row>
    <row r="39" spans="1:12" ht="15" customHeight="1">
      <c r="A39" s="148">
        <v>30</v>
      </c>
      <c r="B39" s="241" t="s">
        <v>1458</v>
      </c>
      <c r="C39" s="382" t="s">
        <v>1459</v>
      </c>
      <c r="D39" s="386" t="s">
        <v>1403</v>
      </c>
      <c r="E39" s="387">
        <v>15</v>
      </c>
      <c r="F39" s="388">
        <v>3.1333333333333333</v>
      </c>
      <c r="G39" s="386">
        <v>94</v>
      </c>
      <c r="H39" s="386" t="str">
        <f t="shared" si="0"/>
        <v>Xuất sắc</v>
      </c>
      <c r="I39" s="385">
        <v>290000</v>
      </c>
      <c r="J39" s="6">
        <f t="shared" si="1"/>
        <v>1450000</v>
      </c>
      <c r="K39" s="6"/>
      <c r="L39" s="147"/>
    </row>
    <row r="40" spans="1:12" ht="15" customHeight="1">
      <c r="A40" s="156">
        <v>31</v>
      </c>
      <c r="B40" s="255" t="s">
        <v>1460</v>
      </c>
      <c r="C40" s="400" t="s">
        <v>1461</v>
      </c>
      <c r="D40" s="390" t="s">
        <v>1410</v>
      </c>
      <c r="E40" s="401">
        <v>15</v>
      </c>
      <c r="F40" s="392">
        <v>3.1333333333333333</v>
      </c>
      <c r="G40" s="390">
        <v>86</v>
      </c>
      <c r="H40" s="390" t="str">
        <f t="shared" si="0"/>
        <v>Tốt</v>
      </c>
      <c r="I40" s="393">
        <v>290000</v>
      </c>
      <c r="J40" s="12">
        <f t="shared" si="1"/>
        <v>1450000</v>
      </c>
      <c r="K40" s="12"/>
      <c r="L40" s="147"/>
    </row>
    <row r="41" spans="1:11" ht="12.75">
      <c r="A41" s="162"/>
      <c r="B41" s="162"/>
      <c r="C41" s="162"/>
      <c r="D41" s="162"/>
      <c r="E41" s="301"/>
      <c r="F41" s="162"/>
      <c r="G41" s="162"/>
      <c r="H41" s="162"/>
      <c r="I41" s="162"/>
      <c r="J41" s="318">
        <f>SUM(J10:J40)</f>
        <v>48550000</v>
      </c>
      <c r="K41" s="162"/>
    </row>
    <row r="42" ht="12.75" hidden="1"/>
    <row r="43" spans="6:9" ht="15.75">
      <c r="F43" s="63"/>
      <c r="G43" s="64" t="s">
        <v>2636</v>
      </c>
      <c r="H43" s="64" t="s">
        <v>2636</v>
      </c>
      <c r="I43" s="64"/>
    </row>
    <row r="44" spans="6:9" ht="15.75">
      <c r="F44" s="63"/>
      <c r="G44" s="64" t="s">
        <v>2636</v>
      </c>
      <c r="H44" s="64" t="s">
        <v>2637</v>
      </c>
      <c r="I44" s="64"/>
    </row>
    <row r="45" spans="6:8" ht="15.75">
      <c r="F45" s="63"/>
      <c r="G45" s="64" t="s">
        <v>2637</v>
      </c>
      <c r="H45" s="64"/>
    </row>
    <row r="46" spans="6:8" ht="12.75">
      <c r="F46" s="63"/>
      <c r="G46" s="63"/>
      <c r="H46" s="63"/>
    </row>
    <row r="47" spans="6:8" ht="12.75">
      <c r="F47" s="63"/>
      <c r="G47" s="63"/>
      <c r="H47" s="63"/>
    </row>
    <row r="48" spans="6:8" ht="12.75">
      <c r="F48" s="63"/>
      <c r="G48" s="63"/>
      <c r="H48" s="63"/>
    </row>
    <row r="49" spans="6:8" ht="16.5">
      <c r="F49" s="54"/>
      <c r="G49" s="63"/>
      <c r="H49" s="54" t="s">
        <v>1462</v>
      </c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M18" sqref="M18:M19"/>
    </sheetView>
  </sheetViews>
  <sheetFormatPr defaultColWidth="9.140625" defaultRowHeight="12.75"/>
  <cols>
    <col min="1" max="1" width="5.00390625" style="0" customWidth="1"/>
    <col min="2" max="2" width="24.57421875" style="0" customWidth="1"/>
    <col min="3" max="3" width="9.8515625" style="0" customWidth="1"/>
    <col min="4" max="4" width="7.00390625" style="0" customWidth="1"/>
    <col min="5" max="5" width="6.421875" style="65" customWidth="1"/>
    <col min="6" max="6" width="8.28125" style="0" customWidth="1"/>
    <col min="7" max="7" width="0" style="0" hidden="1" customWidth="1"/>
    <col min="8" max="8" width="8.57421875" style="0" customWidth="1"/>
    <col min="9" max="9" width="8.421875" style="0" customWidth="1"/>
    <col min="10" max="10" width="12.421875" style="0" customWidth="1"/>
    <col min="11" max="11" width="9.7109375" style="0" customWidth="1"/>
  </cols>
  <sheetData>
    <row r="1" spans="1:11" ht="16.5">
      <c r="A1" s="55" t="s">
        <v>2623</v>
      </c>
      <c r="B1" s="55"/>
      <c r="C1" s="55"/>
      <c r="D1" s="64"/>
      <c r="E1" s="88"/>
      <c r="F1" s="55"/>
      <c r="G1" s="55"/>
      <c r="H1" s="88"/>
      <c r="I1" s="55"/>
      <c r="J1" s="55"/>
      <c r="K1" s="63"/>
    </row>
    <row r="2" spans="1:11" ht="18">
      <c r="A2" s="55" t="s">
        <v>177</v>
      </c>
      <c r="B2" s="55"/>
      <c r="C2" s="55"/>
      <c r="D2" s="64"/>
      <c r="E2" s="88"/>
      <c r="F2" s="55"/>
      <c r="G2" s="55"/>
      <c r="H2" s="88"/>
      <c r="I2" s="55"/>
      <c r="J2" s="55"/>
      <c r="K2" s="63"/>
    </row>
    <row r="3" spans="1:11" ht="16.5">
      <c r="A3" s="55"/>
      <c r="B3" s="55"/>
      <c r="C3" s="55"/>
      <c r="D3" s="64"/>
      <c r="E3" s="88"/>
      <c r="F3" s="55"/>
      <c r="G3" s="55"/>
      <c r="H3" s="88"/>
      <c r="I3" s="55"/>
      <c r="J3" s="55"/>
      <c r="K3" s="63"/>
    </row>
    <row r="4" spans="1:11" ht="16.5">
      <c r="A4" s="55"/>
      <c r="B4" s="55"/>
      <c r="C4" s="55"/>
      <c r="D4" s="64"/>
      <c r="E4" s="88"/>
      <c r="F4" s="55"/>
      <c r="G4" s="55"/>
      <c r="H4" s="88"/>
      <c r="I4" s="55"/>
      <c r="J4" s="55"/>
      <c r="K4" s="63"/>
    </row>
    <row r="5" spans="1:11" ht="19.5">
      <c r="A5" s="55"/>
      <c r="B5" s="55" t="s">
        <v>1463</v>
      </c>
      <c r="C5" s="51"/>
      <c r="D5" s="64"/>
      <c r="E5" s="88"/>
      <c r="F5" s="55"/>
      <c r="G5" s="55"/>
      <c r="H5" s="55"/>
      <c r="I5" s="88"/>
      <c r="J5" s="55"/>
      <c r="K5" s="110"/>
    </row>
    <row r="6" spans="1:11" ht="16.5">
      <c r="A6" s="55"/>
      <c r="B6" s="64" t="s">
        <v>1464</v>
      </c>
      <c r="C6" s="64"/>
      <c r="D6" s="64"/>
      <c r="E6" s="285"/>
      <c r="F6" s="64"/>
      <c r="G6" s="55"/>
      <c r="H6" s="55"/>
      <c r="I6" s="88"/>
      <c r="J6" s="55"/>
      <c r="K6" s="110"/>
    </row>
    <row r="7" spans="1:11" ht="16.5">
      <c r="A7" s="55"/>
      <c r="B7" s="286" t="s">
        <v>2632</v>
      </c>
      <c r="C7" s="286"/>
      <c r="D7" s="287"/>
      <c r="E7" s="88"/>
      <c r="F7" s="55"/>
      <c r="G7" s="55"/>
      <c r="H7" s="55"/>
      <c r="I7" s="88"/>
      <c r="J7" s="55"/>
      <c r="K7" s="110"/>
    </row>
    <row r="8" spans="1:11" ht="16.5">
      <c r="A8" s="55"/>
      <c r="B8" s="55"/>
      <c r="C8" s="55"/>
      <c r="D8" s="64"/>
      <c r="E8" s="88"/>
      <c r="F8" s="55"/>
      <c r="G8" s="55"/>
      <c r="H8" s="88"/>
      <c r="I8" s="55"/>
      <c r="J8" s="55"/>
      <c r="K8" s="63"/>
    </row>
    <row r="9" spans="1:12" ht="16.5" customHeight="1">
      <c r="A9" s="288" t="s">
        <v>2624</v>
      </c>
      <c r="B9" s="288" t="s">
        <v>444</v>
      </c>
      <c r="C9" s="288" t="s">
        <v>2299</v>
      </c>
      <c r="D9" s="288" t="s">
        <v>2625</v>
      </c>
      <c r="E9" s="289" t="s">
        <v>1289</v>
      </c>
      <c r="F9" s="288" t="s">
        <v>2627</v>
      </c>
      <c r="G9" s="288" t="s">
        <v>445</v>
      </c>
      <c r="H9" s="288" t="s">
        <v>2628</v>
      </c>
      <c r="I9" s="289" t="s">
        <v>2629</v>
      </c>
      <c r="J9" s="289" t="s">
        <v>2630</v>
      </c>
      <c r="K9" s="288" t="s">
        <v>2631</v>
      </c>
      <c r="L9" s="147"/>
    </row>
    <row r="10" spans="1:12" ht="16.5" customHeight="1">
      <c r="A10" s="402">
        <v>1</v>
      </c>
      <c r="B10" s="310" t="s">
        <v>1465</v>
      </c>
      <c r="C10" s="149" t="s">
        <v>1466</v>
      </c>
      <c r="D10" s="310" t="s">
        <v>1467</v>
      </c>
      <c r="E10" s="374">
        <v>10</v>
      </c>
      <c r="F10" s="375">
        <v>3.9</v>
      </c>
      <c r="G10" s="310">
        <v>90</v>
      </c>
      <c r="H10" s="376" t="str">
        <f aca="true" t="shared" si="0" ref="H10:H22">IF(G10&gt;=90,"Xuất sắc",IF(G10&gt;=79.5,"Tốt"))</f>
        <v>Xuất sắc</v>
      </c>
      <c r="I10" s="310">
        <v>350000</v>
      </c>
      <c r="J10" s="310">
        <f>I10*5</f>
        <v>1750000</v>
      </c>
      <c r="K10" s="6"/>
      <c r="L10" s="147"/>
    </row>
    <row r="11" spans="1:12" ht="16.5" customHeight="1">
      <c r="A11" s="402">
        <v>2</v>
      </c>
      <c r="B11" s="310" t="s">
        <v>1468</v>
      </c>
      <c r="C11" s="149" t="s">
        <v>1469</v>
      </c>
      <c r="D11" s="310" t="s">
        <v>1467</v>
      </c>
      <c r="E11" s="374">
        <v>12</v>
      </c>
      <c r="F11" s="375">
        <v>3.75</v>
      </c>
      <c r="G11" s="310">
        <v>97</v>
      </c>
      <c r="H11" s="376" t="str">
        <f t="shared" si="0"/>
        <v>Xuất sắc</v>
      </c>
      <c r="I11" s="310">
        <v>350000</v>
      </c>
      <c r="J11" s="310">
        <f aca="true" t="shared" si="1" ref="J11:J22">I11*5</f>
        <v>1750000</v>
      </c>
      <c r="K11" s="6"/>
      <c r="L11" s="147"/>
    </row>
    <row r="12" spans="1:12" ht="16.5" customHeight="1">
      <c r="A12" s="402">
        <v>3</v>
      </c>
      <c r="B12" s="310" t="s">
        <v>1470</v>
      </c>
      <c r="C12" s="149" t="s">
        <v>1471</v>
      </c>
      <c r="D12" s="310" t="s">
        <v>1472</v>
      </c>
      <c r="E12" s="374">
        <v>12</v>
      </c>
      <c r="F12" s="375">
        <v>3.666666666666666</v>
      </c>
      <c r="G12" s="310">
        <v>91</v>
      </c>
      <c r="H12" s="376" t="str">
        <f t="shared" si="0"/>
        <v>Xuất sắc</v>
      </c>
      <c r="I12" s="310">
        <v>350000</v>
      </c>
      <c r="J12" s="310">
        <f t="shared" si="1"/>
        <v>1750000</v>
      </c>
      <c r="K12" s="6"/>
      <c r="L12" s="147"/>
    </row>
    <row r="13" spans="1:12" ht="16.5" customHeight="1">
      <c r="A13" s="402">
        <v>4</v>
      </c>
      <c r="B13" s="310" t="s">
        <v>1473</v>
      </c>
      <c r="C13" s="149" t="s">
        <v>1474</v>
      </c>
      <c r="D13" s="310" t="s">
        <v>1467</v>
      </c>
      <c r="E13" s="374">
        <v>10</v>
      </c>
      <c r="F13" s="375">
        <v>3.6</v>
      </c>
      <c r="G13" s="310">
        <v>90</v>
      </c>
      <c r="H13" s="376" t="str">
        <f t="shared" si="0"/>
        <v>Xuất sắc</v>
      </c>
      <c r="I13" s="310">
        <v>350000</v>
      </c>
      <c r="J13" s="310">
        <f t="shared" si="1"/>
        <v>1750000</v>
      </c>
      <c r="K13" s="6"/>
      <c r="L13" s="147"/>
    </row>
    <row r="14" spans="1:12" ht="16.5" customHeight="1">
      <c r="A14" s="402">
        <v>5</v>
      </c>
      <c r="B14" s="310" t="s">
        <v>1475</v>
      </c>
      <c r="C14" s="149" t="s">
        <v>1476</v>
      </c>
      <c r="D14" s="310" t="s">
        <v>1467</v>
      </c>
      <c r="E14" s="374">
        <v>15</v>
      </c>
      <c r="F14" s="375">
        <v>3.6</v>
      </c>
      <c r="G14" s="310">
        <v>99</v>
      </c>
      <c r="H14" s="376" t="str">
        <f t="shared" si="0"/>
        <v>Xuất sắc</v>
      </c>
      <c r="I14" s="310">
        <v>350000</v>
      </c>
      <c r="J14" s="310">
        <f t="shared" si="1"/>
        <v>1750000</v>
      </c>
      <c r="K14" s="6"/>
      <c r="L14" s="147"/>
    </row>
    <row r="15" spans="1:12" ht="16.5" customHeight="1">
      <c r="A15" s="402">
        <v>6</v>
      </c>
      <c r="B15" s="310" t="s">
        <v>1477</v>
      </c>
      <c r="C15" s="149" t="s">
        <v>1478</v>
      </c>
      <c r="D15" s="310" t="s">
        <v>1479</v>
      </c>
      <c r="E15" s="374">
        <v>10</v>
      </c>
      <c r="F15" s="375">
        <v>3.6</v>
      </c>
      <c r="G15" s="310">
        <v>103</v>
      </c>
      <c r="H15" s="376" t="str">
        <f t="shared" si="0"/>
        <v>Xuất sắc</v>
      </c>
      <c r="I15" s="310">
        <v>350000</v>
      </c>
      <c r="J15" s="310">
        <f t="shared" si="1"/>
        <v>1750000</v>
      </c>
      <c r="K15" s="6"/>
      <c r="L15" s="147"/>
    </row>
    <row r="16" spans="1:12" ht="16.5" customHeight="1">
      <c r="A16" s="402">
        <v>7</v>
      </c>
      <c r="B16" s="310" t="s">
        <v>1480</v>
      </c>
      <c r="C16" s="149" t="s">
        <v>1481</v>
      </c>
      <c r="D16" s="310" t="s">
        <v>1479</v>
      </c>
      <c r="E16" s="374">
        <v>10</v>
      </c>
      <c r="F16" s="375">
        <v>4</v>
      </c>
      <c r="G16" s="310">
        <v>86</v>
      </c>
      <c r="H16" s="376" t="str">
        <f t="shared" si="0"/>
        <v>Tốt</v>
      </c>
      <c r="I16" s="310">
        <v>320000</v>
      </c>
      <c r="J16" s="310">
        <f t="shared" si="1"/>
        <v>1600000</v>
      </c>
      <c r="K16" s="6"/>
      <c r="L16" s="147"/>
    </row>
    <row r="17" spans="1:12" ht="16.5" customHeight="1">
      <c r="A17" s="402">
        <v>8</v>
      </c>
      <c r="B17" s="310" t="s">
        <v>1482</v>
      </c>
      <c r="C17" s="149" t="s">
        <v>1483</v>
      </c>
      <c r="D17" s="310" t="s">
        <v>1484</v>
      </c>
      <c r="E17" s="374">
        <v>12</v>
      </c>
      <c r="F17" s="375">
        <v>3.666666666666666</v>
      </c>
      <c r="G17" s="310">
        <v>83</v>
      </c>
      <c r="H17" s="376" t="str">
        <f t="shared" si="0"/>
        <v>Tốt</v>
      </c>
      <c r="I17" s="310">
        <v>320000</v>
      </c>
      <c r="J17" s="310">
        <f t="shared" si="1"/>
        <v>1600000</v>
      </c>
      <c r="K17" s="6"/>
      <c r="L17" s="147"/>
    </row>
    <row r="18" spans="1:12" ht="16.5" customHeight="1">
      <c r="A18" s="402">
        <v>9</v>
      </c>
      <c r="B18" s="310" t="s">
        <v>1485</v>
      </c>
      <c r="C18" s="149" t="s">
        <v>1486</v>
      </c>
      <c r="D18" s="310" t="s">
        <v>1484</v>
      </c>
      <c r="E18" s="374">
        <v>12</v>
      </c>
      <c r="F18" s="375">
        <v>3.666666666666666</v>
      </c>
      <c r="G18" s="310">
        <v>89</v>
      </c>
      <c r="H18" s="376" t="str">
        <f t="shared" si="0"/>
        <v>Tốt</v>
      </c>
      <c r="I18" s="310">
        <v>320000</v>
      </c>
      <c r="J18" s="310">
        <f t="shared" si="1"/>
        <v>1600000</v>
      </c>
      <c r="K18" s="6"/>
      <c r="L18" s="147"/>
    </row>
    <row r="19" spans="1:12" ht="16.5" customHeight="1">
      <c r="A19" s="402">
        <v>10</v>
      </c>
      <c r="B19" s="310" t="s">
        <v>1487</v>
      </c>
      <c r="C19" s="149" t="s">
        <v>1488</v>
      </c>
      <c r="D19" s="310" t="s">
        <v>1479</v>
      </c>
      <c r="E19" s="374">
        <v>15</v>
      </c>
      <c r="F19" s="375">
        <v>3.666666666666666</v>
      </c>
      <c r="G19" s="310">
        <v>86</v>
      </c>
      <c r="H19" s="376" t="str">
        <f t="shared" si="0"/>
        <v>Tốt</v>
      </c>
      <c r="I19" s="310">
        <v>320000</v>
      </c>
      <c r="J19" s="310">
        <f t="shared" si="1"/>
        <v>1600000</v>
      </c>
      <c r="K19" s="6"/>
      <c r="L19" s="147"/>
    </row>
    <row r="20" spans="1:12" ht="16.5" customHeight="1">
      <c r="A20" s="402">
        <v>11</v>
      </c>
      <c r="B20" s="310" t="s">
        <v>1489</v>
      </c>
      <c r="C20" s="149" t="s">
        <v>1490</v>
      </c>
      <c r="D20" s="310" t="s">
        <v>1479</v>
      </c>
      <c r="E20" s="374">
        <v>9</v>
      </c>
      <c r="F20" s="375">
        <v>3.666666666666666</v>
      </c>
      <c r="G20" s="310">
        <v>88</v>
      </c>
      <c r="H20" s="376" t="str">
        <f t="shared" si="0"/>
        <v>Tốt</v>
      </c>
      <c r="I20" s="310">
        <v>320000</v>
      </c>
      <c r="J20" s="310">
        <f t="shared" si="1"/>
        <v>1600000</v>
      </c>
      <c r="K20" s="6"/>
      <c r="L20" s="147"/>
    </row>
    <row r="21" spans="1:12" ht="16.5" customHeight="1">
      <c r="A21" s="402">
        <v>12</v>
      </c>
      <c r="B21" s="310" t="s">
        <v>1491</v>
      </c>
      <c r="C21" s="149" t="s">
        <v>1492</v>
      </c>
      <c r="D21" s="310" t="s">
        <v>1467</v>
      </c>
      <c r="E21" s="374">
        <v>10</v>
      </c>
      <c r="F21" s="375">
        <v>3.6</v>
      </c>
      <c r="G21" s="310">
        <v>89</v>
      </c>
      <c r="H21" s="376" t="str">
        <f t="shared" si="0"/>
        <v>Tốt</v>
      </c>
      <c r="I21" s="310">
        <v>320000</v>
      </c>
      <c r="J21" s="310">
        <f t="shared" si="1"/>
        <v>1600000</v>
      </c>
      <c r="K21" s="6"/>
      <c r="L21" s="147"/>
    </row>
    <row r="22" spans="1:12" ht="16.5" customHeight="1">
      <c r="A22" s="403">
        <v>13</v>
      </c>
      <c r="B22" s="312" t="s">
        <v>446</v>
      </c>
      <c r="C22" s="154" t="s">
        <v>1493</v>
      </c>
      <c r="D22" s="312" t="s">
        <v>1479</v>
      </c>
      <c r="E22" s="378">
        <v>11</v>
      </c>
      <c r="F22" s="379">
        <v>3.5454545454545454</v>
      </c>
      <c r="G22" s="312">
        <v>85</v>
      </c>
      <c r="H22" s="381" t="str">
        <f t="shared" si="0"/>
        <v>Tốt</v>
      </c>
      <c r="I22" s="312">
        <v>320000</v>
      </c>
      <c r="J22" s="312">
        <f t="shared" si="1"/>
        <v>1600000</v>
      </c>
      <c r="K22" s="12"/>
      <c r="L22" s="147"/>
    </row>
    <row r="23" spans="1:11" ht="12.75">
      <c r="A23" s="162"/>
      <c r="B23" s="162"/>
      <c r="C23" s="162"/>
      <c r="D23" s="162"/>
      <c r="E23" s="301"/>
      <c r="F23" s="162"/>
      <c r="G23" s="162"/>
      <c r="H23" s="162"/>
      <c r="I23" s="162"/>
      <c r="J23" s="318">
        <f>SUM(J10:J22)</f>
        <v>21700000</v>
      </c>
      <c r="K23" s="162"/>
    </row>
    <row r="25" spans="6:8" ht="15.75">
      <c r="F25" s="63"/>
      <c r="G25" s="64" t="s">
        <v>2636</v>
      </c>
      <c r="H25" s="64"/>
    </row>
    <row r="26" spans="6:9" ht="15.75">
      <c r="F26" s="63"/>
      <c r="G26" s="64" t="s">
        <v>2636</v>
      </c>
      <c r="H26" s="64" t="s">
        <v>2636</v>
      </c>
      <c r="I26" s="64"/>
    </row>
    <row r="27" spans="6:9" ht="15.75">
      <c r="F27" s="63"/>
      <c r="G27" s="64" t="s">
        <v>2636</v>
      </c>
      <c r="H27" s="64" t="s">
        <v>2637</v>
      </c>
      <c r="I27" s="64"/>
    </row>
    <row r="28" spans="6:8" ht="15.75">
      <c r="F28" s="63"/>
      <c r="G28" s="64" t="s">
        <v>2637</v>
      </c>
      <c r="H28" s="64"/>
    </row>
    <row r="29" spans="6:8" ht="12.75">
      <c r="F29" s="63"/>
      <c r="G29" s="63"/>
      <c r="H29" s="63"/>
    </row>
    <row r="30" spans="6:8" ht="12.75">
      <c r="F30" s="63"/>
      <c r="G30" s="63"/>
      <c r="H30" s="63"/>
    </row>
    <row r="31" spans="6:8" ht="12.75">
      <c r="F31" s="63"/>
      <c r="G31" s="63"/>
      <c r="H31" s="63"/>
    </row>
    <row r="32" spans="6:8" ht="16.5">
      <c r="F32" s="54" t="s">
        <v>70</v>
      </c>
      <c r="G32" s="63"/>
      <c r="H32" s="63"/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3:K53"/>
  <sheetViews>
    <sheetView workbookViewId="0" topLeftCell="A1">
      <selection activeCell="M15" sqref="M15"/>
    </sheetView>
  </sheetViews>
  <sheetFormatPr defaultColWidth="9.140625" defaultRowHeight="12.75"/>
  <cols>
    <col min="1" max="1" width="5.00390625" style="0" customWidth="1"/>
    <col min="2" max="2" width="22.28125" style="0" customWidth="1"/>
    <col min="3" max="3" width="10.421875" style="0" customWidth="1"/>
    <col min="4" max="4" width="6.140625" style="0" customWidth="1"/>
    <col min="5" max="5" width="6.00390625" style="65" customWidth="1"/>
    <col min="6" max="6" width="8.00390625" style="0" customWidth="1"/>
    <col min="7" max="7" width="0" style="0" hidden="1" customWidth="1"/>
    <col min="8" max="8" width="8.421875" style="0" customWidth="1"/>
    <col min="10" max="10" width="11.421875" style="0" customWidth="1"/>
  </cols>
  <sheetData>
    <row r="2" ht="12.75" hidden="1"/>
    <row r="3" spans="1:11" ht="16.5">
      <c r="A3" s="55" t="s">
        <v>2623</v>
      </c>
      <c r="B3" s="55"/>
      <c r="C3" s="55"/>
      <c r="D3" s="55"/>
      <c r="E3" s="88"/>
      <c r="F3" s="55"/>
      <c r="G3" s="55"/>
      <c r="H3" s="55"/>
      <c r="I3" s="47"/>
      <c r="J3" s="55"/>
      <c r="K3" s="48"/>
    </row>
    <row r="4" spans="1:11" ht="18">
      <c r="A4" s="55" t="s">
        <v>2633</v>
      </c>
      <c r="B4" s="55"/>
      <c r="C4" s="55"/>
      <c r="D4" s="55"/>
      <c r="E4" s="88"/>
      <c r="F4" s="55"/>
      <c r="G4" s="55"/>
      <c r="H4" s="55"/>
      <c r="I4" s="47"/>
      <c r="J4" s="55"/>
      <c r="K4" s="48"/>
    </row>
    <row r="5" spans="1:10" ht="18">
      <c r="A5" s="49"/>
      <c r="B5" s="49"/>
      <c r="C5" s="49"/>
      <c r="D5" s="49"/>
      <c r="E5" s="358"/>
      <c r="F5" s="49"/>
      <c r="G5" s="49"/>
      <c r="H5" s="49"/>
      <c r="I5" s="50"/>
      <c r="J5" s="49"/>
    </row>
    <row r="6" spans="1:10" ht="18" hidden="1">
      <c r="A6" s="49"/>
      <c r="B6" s="49"/>
      <c r="C6" s="49"/>
      <c r="D6" s="49"/>
      <c r="E6" s="358"/>
      <c r="F6" s="49"/>
      <c r="G6" s="49"/>
      <c r="H6" s="49"/>
      <c r="I6" s="50"/>
      <c r="J6" s="49"/>
    </row>
    <row r="7" spans="1:10" ht="19.5">
      <c r="A7" s="49"/>
      <c r="B7" s="55" t="s">
        <v>2639</v>
      </c>
      <c r="C7" s="49"/>
      <c r="D7" s="51"/>
      <c r="E7" s="358"/>
      <c r="F7" s="49"/>
      <c r="G7" s="49"/>
      <c r="H7" s="49"/>
      <c r="I7" s="50"/>
      <c r="J7" s="49"/>
    </row>
    <row r="8" spans="1:11" ht="18">
      <c r="A8" s="49"/>
      <c r="B8" s="135" t="s">
        <v>1217</v>
      </c>
      <c r="C8" s="136"/>
      <c r="D8" s="135"/>
      <c r="E8" s="359"/>
      <c r="F8" s="135"/>
      <c r="G8" s="360"/>
      <c r="H8" s="360"/>
      <c r="I8" s="135"/>
      <c r="J8" s="64"/>
      <c r="K8" s="70"/>
    </row>
    <row r="9" spans="1:10" ht="18">
      <c r="A9" s="49"/>
      <c r="B9" s="52" t="s">
        <v>2632</v>
      </c>
      <c r="C9" s="53"/>
      <c r="D9" s="54"/>
      <c r="E9" s="358"/>
      <c r="F9" s="49"/>
      <c r="G9" s="49"/>
      <c r="H9" s="49"/>
      <c r="I9" s="50"/>
      <c r="J9" s="49"/>
    </row>
    <row r="10" spans="1:10" ht="18">
      <c r="A10" s="49"/>
      <c r="B10" s="52"/>
      <c r="C10" s="53"/>
      <c r="D10" s="54"/>
      <c r="E10" s="358"/>
      <c r="F10" s="49"/>
      <c r="G10" s="49"/>
      <c r="H10" s="49"/>
      <c r="I10" s="50"/>
      <c r="J10" s="49"/>
    </row>
    <row r="11" spans="1:11" ht="14.25">
      <c r="A11" s="66" t="s">
        <v>2624</v>
      </c>
      <c r="B11" s="67" t="s">
        <v>3414</v>
      </c>
      <c r="C11" s="67" t="s">
        <v>2299</v>
      </c>
      <c r="D11" s="67" t="s">
        <v>2625</v>
      </c>
      <c r="E11" s="361" t="s">
        <v>2626</v>
      </c>
      <c r="F11" s="67" t="s">
        <v>2627</v>
      </c>
      <c r="G11" s="67" t="s">
        <v>2628</v>
      </c>
      <c r="H11" s="67" t="s">
        <v>2628</v>
      </c>
      <c r="I11" s="68" t="s">
        <v>2629</v>
      </c>
      <c r="J11" s="68" t="s">
        <v>2630</v>
      </c>
      <c r="K11" s="67" t="s">
        <v>2631</v>
      </c>
    </row>
    <row r="12" spans="1:11" ht="15">
      <c r="A12" s="366">
        <v>1</v>
      </c>
      <c r="B12" s="363" t="s">
        <v>1218</v>
      </c>
      <c r="C12" s="363" t="s">
        <v>1219</v>
      </c>
      <c r="D12" s="363" t="s">
        <v>1220</v>
      </c>
      <c r="E12" s="364">
        <v>14</v>
      </c>
      <c r="F12" s="365">
        <v>3.7857142857142856</v>
      </c>
      <c r="G12" s="366">
        <v>103</v>
      </c>
      <c r="H12" s="366" t="s">
        <v>2647</v>
      </c>
      <c r="I12" s="366">
        <v>350000</v>
      </c>
      <c r="J12" s="6">
        <f>I12*5</f>
        <v>1750000</v>
      </c>
      <c r="K12" s="6"/>
    </row>
    <row r="13" spans="1:11" ht="15">
      <c r="A13" s="366">
        <v>2</v>
      </c>
      <c r="B13" s="363" t="s">
        <v>1221</v>
      </c>
      <c r="C13" s="363" t="s">
        <v>1222</v>
      </c>
      <c r="D13" s="363" t="s">
        <v>1223</v>
      </c>
      <c r="E13" s="364">
        <v>12</v>
      </c>
      <c r="F13" s="365">
        <v>3.75</v>
      </c>
      <c r="G13" s="366">
        <v>96</v>
      </c>
      <c r="H13" s="366" t="s">
        <v>2647</v>
      </c>
      <c r="I13" s="366">
        <v>350000</v>
      </c>
      <c r="J13" s="6">
        <f aca="true" t="shared" si="0" ref="J13:J44">I13*5</f>
        <v>1750000</v>
      </c>
      <c r="K13" s="6"/>
    </row>
    <row r="14" spans="1:11" ht="15">
      <c r="A14" s="366">
        <v>3</v>
      </c>
      <c r="B14" s="363" t="s">
        <v>1224</v>
      </c>
      <c r="C14" s="363" t="s">
        <v>1225</v>
      </c>
      <c r="D14" s="363" t="s">
        <v>1226</v>
      </c>
      <c r="E14" s="364">
        <v>11</v>
      </c>
      <c r="F14" s="365">
        <v>3.727272727272727</v>
      </c>
      <c r="G14" s="366">
        <v>95</v>
      </c>
      <c r="H14" s="366" t="s">
        <v>2647</v>
      </c>
      <c r="I14" s="366">
        <v>350000</v>
      </c>
      <c r="J14" s="6">
        <f t="shared" si="0"/>
        <v>1750000</v>
      </c>
      <c r="K14" s="6"/>
    </row>
    <row r="15" spans="1:11" ht="15">
      <c r="A15" s="366">
        <v>4</v>
      </c>
      <c r="B15" s="363" t="s">
        <v>1227</v>
      </c>
      <c r="C15" s="363" t="s">
        <v>1228</v>
      </c>
      <c r="D15" s="363" t="s">
        <v>1229</v>
      </c>
      <c r="E15" s="364">
        <v>14</v>
      </c>
      <c r="F15" s="365">
        <v>3.7142857142857144</v>
      </c>
      <c r="G15" s="366">
        <v>103</v>
      </c>
      <c r="H15" s="366" t="s">
        <v>2647</v>
      </c>
      <c r="I15" s="366">
        <v>350000</v>
      </c>
      <c r="J15" s="6">
        <f t="shared" si="0"/>
        <v>1750000</v>
      </c>
      <c r="K15" s="6"/>
    </row>
    <row r="16" spans="1:11" ht="15">
      <c r="A16" s="366">
        <v>5</v>
      </c>
      <c r="B16" s="363" t="s">
        <v>521</v>
      </c>
      <c r="C16" s="363" t="s">
        <v>1230</v>
      </c>
      <c r="D16" s="363" t="s">
        <v>1231</v>
      </c>
      <c r="E16" s="364">
        <v>10</v>
      </c>
      <c r="F16" s="365">
        <v>3.7</v>
      </c>
      <c r="G16" s="366">
        <v>90</v>
      </c>
      <c r="H16" s="366" t="s">
        <v>2647</v>
      </c>
      <c r="I16" s="366">
        <v>350000</v>
      </c>
      <c r="J16" s="6">
        <f t="shared" si="0"/>
        <v>1750000</v>
      </c>
      <c r="K16" s="6"/>
    </row>
    <row r="17" spans="1:11" ht="15">
      <c r="A17" s="366">
        <v>6</v>
      </c>
      <c r="B17" s="363" t="s">
        <v>1232</v>
      </c>
      <c r="C17" s="363" t="s">
        <v>1233</v>
      </c>
      <c r="D17" s="363" t="s">
        <v>1234</v>
      </c>
      <c r="E17" s="364">
        <v>16</v>
      </c>
      <c r="F17" s="365">
        <v>3.6875</v>
      </c>
      <c r="G17" s="366">
        <v>90</v>
      </c>
      <c r="H17" s="366" t="s">
        <v>2647</v>
      </c>
      <c r="I17" s="366">
        <v>350000</v>
      </c>
      <c r="J17" s="6">
        <f t="shared" si="0"/>
        <v>1750000</v>
      </c>
      <c r="K17" s="6"/>
    </row>
    <row r="18" spans="1:11" ht="15">
      <c r="A18" s="366">
        <v>7</v>
      </c>
      <c r="B18" s="363" t="s">
        <v>1235</v>
      </c>
      <c r="C18" s="363" t="s">
        <v>1236</v>
      </c>
      <c r="D18" s="363" t="s">
        <v>1234</v>
      </c>
      <c r="E18" s="364">
        <v>12</v>
      </c>
      <c r="F18" s="365">
        <v>3.666666666666666</v>
      </c>
      <c r="G18" s="366">
        <v>93</v>
      </c>
      <c r="H18" s="366" t="s">
        <v>2647</v>
      </c>
      <c r="I18" s="366">
        <v>350000</v>
      </c>
      <c r="J18" s="6">
        <f t="shared" si="0"/>
        <v>1750000</v>
      </c>
      <c r="K18" s="6"/>
    </row>
    <row r="19" spans="1:11" ht="15">
      <c r="A19" s="366">
        <v>8</v>
      </c>
      <c r="B19" s="363" t="s">
        <v>1237</v>
      </c>
      <c r="C19" s="363" t="s">
        <v>1238</v>
      </c>
      <c r="D19" s="363" t="s">
        <v>1234</v>
      </c>
      <c r="E19" s="364">
        <v>9</v>
      </c>
      <c r="F19" s="365">
        <v>3.666666666666666</v>
      </c>
      <c r="G19" s="366">
        <v>100</v>
      </c>
      <c r="H19" s="366" t="s">
        <v>2647</v>
      </c>
      <c r="I19" s="366">
        <v>350000</v>
      </c>
      <c r="J19" s="6">
        <f t="shared" si="0"/>
        <v>1750000</v>
      </c>
      <c r="K19" s="6"/>
    </row>
    <row r="20" spans="1:11" ht="15">
      <c r="A20" s="366">
        <v>9</v>
      </c>
      <c r="B20" s="363" t="s">
        <v>1239</v>
      </c>
      <c r="C20" s="363" t="s">
        <v>1240</v>
      </c>
      <c r="D20" s="363" t="s">
        <v>1231</v>
      </c>
      <c r="E20" s="364">
        <v>14</v>
      </c>
      <c r="F20" s="365">
        <v>3.642857142857143</v>
      </c>
      <c r="G20" s="366">
        <v>90</v>
      </c>
      <c r="H20" s="366" t="s">
        <v>2647</v>
      </c>
      <c r="I20" s="366">
        <v>350000</v>
      </c>
      <c r="J20" s="6">
        <f t="shared" si="0"/>
        <v>1750000</v>
      </c>
      <c r="K20" s="6"/>
    </row>
    <row r="21" spans="1:11" ht="15">
      <c r="A21" s="366">
        <v>10</v>
      </c>
      <c r="B21" s="363" t="s">
        <v>1241</v>
      </c>
      <c r="C21" s="363" t="s">
        <v>1242</v>
      </c>
      <c r="D21" s="363" t="s">
        <v>1234</v>
      </c>
      <c r="E21" s="364">
        <v>14</v>
      </c>
      <c r="F21" s="365">
        <v>3.642857142857143</v>
      </c>
      <c r="G21" s="366">
        <v>103</v>
      </c>
      <c r="H21" s="366" t="s">
        <v>2647</v>
      </c>
      <c r="I21" s="366">
        <v>350000</v>
      </c>
      <c r="J21" s="6">
        <f t="shared" si="0"/>
        <v>1750000</v>
      </c>
      <c r="K21" s="6"/>
    </row>
    <row r="22" spans="1:11" ht="15">
      <c r="A22" s="366">
        <v>11</v>
      </c>
      <c r="B22" s="363" t="s">
        <v>1243</v>
      </c>
      <c r="C22" s="363" t="s">
        <v>1244</v>
      </c>
      <c r="D22" s="363" t="s">
        <v>1220</v>
      </c>
      <c r="E22" s="364">
        <v>12</v>
      </c>
      <c r="F22" s="365">
        <v>3.583333333333334</v>
      </c>
      <c r="G22" s="366">
        <v>102</v>
      </c>
      <c r="H22" s="366" t="s">
        <v>2647</v>
      </c>
      <c r="I22" s="366">
        <v>320000</v>
      </c>
      <c r="J22" s="6">
        <f t="shared" si="0"/>
        <v>1600000</v>
      </c>
      <c r="K22" s="6"/>
    </row>
    <row r="23" spans="1:11" ht="15">
      <c r="A23" s="366">
        <v>12</v>
      </c>
      <c r="B23" s="363" t="s">
        <v>1245</v>
      </c>
      <c r="C23" s="363" t="s">
        <v>1246</v>
      </c>
      <c r="D23" s="363" t="s">
        <v>1231</v>
      </c>
      <c r="E23" s="364">
        <v>12</v>
      </c>
      <c r="F23" s="365">
        <v>3.583333333333334</v>
      </c>
      <c r="G23" s="366">
        <v>88</v>
      </c>
      <c r="H23" s="366" t="s">
        <v>2127</v>
      </c>
      <c r="I23" s="366">
        <v>320000</v>
      </c>
      <c r="J23" s="6">
        <f t="shared" si="0"/>
        <v>1600000</v>
      </c>
      <c r="K23" s="6"/>
    </row>
    <row r="24" spans="1:11" ht="15">
      <c r="A24" s="366">
        <v>13</v>
      </c>
      <c r="B24" s="363" t="s">
        <v>1247</v>
      </c>
      <c r="C24" s="363" t="s">
        <v>1248</v>
      </c>
      <c r="D24" s="363" t="s">
        <v>1229</v>
      </c>
      <c r="E24" s="364">
        <v>14</v>
      </c>
      <c r="F24" s="365">
        <v>3.5714285714285716</v>
      </c>
      <c r="G24" s="366">
        <v>89</v>
      </c>
      <c r="H24" s="366" t="s">
        <v>2127</v>
      </c>
      <c r="I24" s="366">
        <v>320000</v>
      </c>
      <c r="J24" s="6">
        <f t="shared" si="0"/>
        <v>1600000</v>
      </c>
      <c r="K24" s="6"/>
    </row>
    <row r="25" spans="1:11" ht="15">
      <c r="A25" s="366">
        <v>14</v>
      </c>
      <c r="B25" s="363" t="s">
        <v>1249</v>
      </c>
      <c r="C25" s="363" t="s">
        <v>1250</v>
      </c>
      <c r="D25" s="363" t="s">
        <v>1226</v>
      </c>
      <c r="E25" s="364">
        <v>14</v>
      </c>
      <c r="F25" s="365">
        <v>3.5714285714285716</v>
      </c>
      <c r="G25" s="366">
        <v>86</v>
      </c>
      <c r="H25" s="366" t="s">
        <v>2127</v>
      </c>
      <c r="I25" s="366">
        <v>320000</v>
      </c>
      <c r="J25" s="6">
        <f t="shared" si="0"/>
        <v>1600000</v>
      </c>
      <c r="K25" s="6"/>
    </row>
    <row r="26" spans="1:11" ht="15">
      <c r="A26" s="366">
        <v>15</v>
      </c>
      <c r="B26" s="363" t="s">
        <v>1251</v>
      </c>
      <c r="C26" s="363" t="s">
        <v>1252</v>
      </c>
      <c r="D26" s="363" t="s">
        <v>1231</v>
      </c>
      <c r="E26" s="364">
        <v>11</v>
      </c>
      <c r="F26" s="365">
        <v>3.5454545454545454</v>
      </c>
      <c r="G26" s="366">
        <v>88</v>
      </c>
      <c r="H26" s="366" t="s">
        <v>2127</v>
      </c>
      <c r="I26" s="366">
        <v>320000</v>
      </c>
      <c r="J26" s="6">
        <f t="shared" si="0"/>
        <v>1600000</v>
      </c>
      <c r="K26" s="6"/>
    </row>
    <row r="27" spans="1:11" ht="15">
      <c r="A27" s="366">
        <v>16</v>
      </c>
      <c r="B27" s="363" t="s">
        <v>1253</v>
      </c>
      <c r="C27" s="363" t="s">
        <v>1254</v>
      </c>
      <c r="D27" s="363" t="s">
        <v>1229</v>
      </c>
      <c r="E27" s="364">
        <v>14</v>
      </c>
      <c r="F27" s="365">
        <v>3.5</v>
      </c>
      <c r="G27" s="366">
        <v>89</v>
      </c>
      <c r="H27" s="366" t="s">
        <v>2127</v>
      </c>
      <c r="I27" s="366">
        <v>320000</v>
      </c>
      <c r="J27" s="6">
        <f t="shared" si="0"/>
        <v>1600000</v>
      </c>
      <c r="K27" s="6"/>
    </row>
    <row r="28" spans="1:11" ht="15">
      <c r="A28" s="366">
        <v>17</v>
      </c>
      <c r="B28" s="363" t="s">
        <v>1255</v>
      </c>
      <c r="C28" s="363" t="s">
        <v>1256</v>
      </c>
      <c r="D28" s="363" t="s">
        <v>1234</v>
      </c>
      <c r="E28" s="364">
        <v>14</v>
      </c>
      <c r="F28" s="365">
        <v>3.5</v>
      </c>
      <c r="G28" s="366">
        <v>95</v>
      </c>
      <c r="H28" s="366" t="s">
        <v>2647</v>
      </c>
      <c r="I28" s="366">
        <v>320000</v>
      </c>
      <c r="J28" s="6">
        <f t="shared" si="0"/>
        <v>1600000</v>
      </c>
      <c r="K28" s="6"/>
    </row>
    <row r="29" spans="1:11" ht="15">
      <c r="A29" s="366">
        <v>18</v>
      </c>
      <c r="B29" s="363" t="s">
        <v>1257</v>
      </c>
      <c r="C29" s="363" t="s">
        <v>1258</v>
      </c>
      <c r="D29" s="363" t="s">
        <v>1220</v>
      </c>
      <c r="E29" s="364">
        <v>12</v>
      </c>
      <c r="F29" s="365">
        <v>3.5</v>
      </c>
      <c r="G29" s="366">
        <v>102</v>
      </c>
      <c r="H29" s="366" t="s">
        <v>2647</v>
      </c>
      <c r="I29" s="366">
        <v>320000</v>
      </c>
      <c r="J29" s="6">
        <f t="shared" si="0"/>
        <v>1600000</v>
      </c>
      <c r="K29" s="6"/>
    </row>
    <row r="30" spans="1:11" ht="15">
      <c r="A30" s="366">
        <v>19</v>
      </c>
      <c r="B30" s="363" t="s">
        <v>1259</v>
      </c>
      <c r="C30" s="363" t="s">
        <v>1260</v>
      </c>
      <c r="D30" s="363" t="s">
        <v>1231</v>
      </c>
      <c r="E30" s="364">
        <v>12</v>
      </c>
      <c r="F30" s="365">
        <v>3.5</v>
      </c>
      <c r="G30" s="366">
        <v>89</v>
      </c>
      <c r="H30" s="366" t="s">
        <v>2127</v>
      </c>
      <c r="I30" s="366">
        <v>320000</v>
      </c>
      <c r="J30" s="6">
        <f t="shared" si="0"/>
        <v>1600000</v>
      </c>
      <c r="K30" s="6"/>
    </row>
    <row r="31" spans="1:11" ht="15">
      <c r="A31" s="366">
        <v>20</v>
      </c>
      <c r="B31" s="363" t="s">
        <v>2981</v>
      </c>
      <c r="C31" s="363" t="s">
        <v>1261</v>
      </c>
      <c r="D31" s="363" t="s">
        <v>1226</v>
      </c>
      <c r="E31" s="364">
        <v>10</v>
      </c>
      <c r="F31" s="365">
        <v>3.5</v>
      </c>
      <c r="G31" s="366">
        <v>86</v>
      </c>
      <c r="H31" s="366" t="s">
        <v>2127</v>
      </c>
      <c r="I31" s="366">
        <v>320000</v>
      </c>
      <c r="J31" s="6">
        <f t="shared" si="0"/>
        <v>1600000</v>
      </c>
      <c r="K31" s="6"/>
    </row>
    <row r="32" spans="1:11" ht="15">
      <c r="A32" s="366">
        <v>21</v>
      </c>
      <c r="B32" s="363" t="s">
        <v>1262</v>
      </c>
      <c r="C32" s="363" t="s">
        <v>1263</v>
      </c>
      <c r="D32" s="363" t="s">
        <v>1231</v>
      </c>
      <c r="E32" s="364">
        <v>10</v>
      </c>
      <c r="F32" s="365">
        <v>3.5</v>
      </c>
      <c r="G32" s="366">
        <v>88</v>
      </c>
      <c r="H32" s="366" t="s">
        <v>2127</v>
      </c>
      <c r="I32" s="366">
        <v>320000</v>
      </c>
      <c r="J32" s="6">
        <f t="shared" si="0"/>
        <v>1600000</v>
      </c>
      <c r="K32" s="6"/>
    </row>
    <row r="33" spans="1:11" ht="15">
      <c r="A33" s="366">
        <v>22</v>
      </c>
      <c r="B33" s="363" t="s">
        <v>1264</v>
      </c>
      <c r="C33" s="363" t="s">
        <v>1265</v>
      </c>
      <c r="D33" s="363" t="s">
        <v>1229</v>
      </c>
      <c r="E33" s="364">
        <v>15</v>
      </c>
      <c r="F33" s="365">
        <v>3.466666666666667</v>
      </c>
      <c r="G33" s="366">
        <v>84</v>
      </c>
      <c r="H33" s="366" t="s">
        <v>2127</v>
      </c>
      <c r="I33" s="366">
        <v>320000</v>
      </c>
      <c r="J33" s="6">
        <f t="shared" si="0"/>
        <v>1600000</v>
      </c>
      <c r="K33" s="6"/>
    </row>
    <row r="34" spans="1:11" ht="15">
      <c r="A34" s="366">
        <v>23</v>
      </c>
      <c r="B34" s="363" t="s">
        <v>1266</v>
      </c>
      <c r="C34" s="363" t="s">
        <v>1267</v>
      </c>
      <c r="D34" s="363" t="s">
        <v>1229</v>
      </c>
      <c r="E34" s="364">
        <v>11</v>
      </c>
      <c r="F34" s="365">
        <v>3.4545454545454546</v>
      </c>
      <c r="G34" s="366">
        <v>89</v>
      </c>
      <c r="H34" s="366" t="s">
        <v>2127</v>
      </c>
      <c r="I34" s="366">
        <v>320000</v>
      </c>
      <c r="J34" s="6">
        <f t="shared" si="0"/>
        <v>1600000</v>
      </c>
      <c r="K34" s="6"/>
    </row>
    <row r="35" spans="1:11" ht="15">
      <c r="A35" s="366">
        <v>24</v>
      </c>
      <c r="B35" s="363" t="s">
        <v>1268</v>
      </c>
      <c r="C35" s="363" t="s">
        <v>1269</v>
      </c>
      <c r="D35" s="363" t="s">
        <v>1231</v>
      </c>
      <c r="E35" s="364">
        <v>11</v>
      </c>
      <c r="F35" s="365">
        <v>3.4545454545454546</v>
      </c>
      <c r="G35" s="366">
        <v>88</v>
      </c>
      <c r="H35" s="366" t="s">
        <v>2127</v>
      </c>
      <c r="I35" s="366">
        <v>320000</v>
      </c>
      <c r="J35" s="6">
        <f t="shared" si="0"/>
        <v>1600000</v>
      </c>
      <c r="K35" s="6"/>
    </row>
    <row r="36" spans="1:11" ht="15">
      <c r="A36" s="366">
        <v>25</v>
      </c>
      <c r="B36" s="363" t="s">
        <v>1270</v>
      </c>
      <c r="C36" s="363" t="s">
        <v>1271</v>
      </c>
      <c r="D36" s="363" t="s">
        <v>1229</v>
      </c>
      <c r="E36" s="364">
        <v>14</v>
      </c>
      <c r="F36" s="365">
        <v>3.4285714285714284</v>
      </c>
      <c r="G36" s="366">
        <v>91</v>
      </c>
      <c r="H36" s="366" t="s">
        <v>2647</v>
      </c>
      <c r="I36" s="366">
        <v>320000</v>
      </c>
      <c r="J36" s="6">
        <f t="shared" si="0"/>
        <v>1600000</v>
      </c>
      <c r="K36" s="6"/>
    </row>
    <row r="37" spans="1:11" ht="15">
      <c r="A37" s="366">
        <v>26</v>
      </c>
      <c r="B37" s="363" t="s">
        <v>1272</v>
      </c>
      <c r="C37" s="363" t="s">
        <v>1273</v>
      </c>
      <c r="D37" s="363" t="s">
        <v>1229</v>
      </c>
      <c r="E37" s="364">
        <v>14</v>
      </c>
      <c r="F37" s="365">
        <v>3.4285714285714284</v>
      </c>
      <c r="G37" s="366">
        <v>87</v>
      </c>
      <c r="H37" s="366" t="s">
        <v>2127</v>
      </c>
      <c r="I37" s="366">
        <v>320000</v>
      </c>
      <c r="J37" s="6">
        <f t="shared" si="0"/>
        <v>1600000</v>
      </c>
      <c r="K37" s="6"/>
    </row>
    <row r="38" spans="1:11" ht="15">
      <c r="A38" s="366">
        <v>27</v>
      </c>
      <c r="B38" s="363" t="s">
        <v>1274</v>
      </c>
      <c r="C38" s="363" t="s">
        <v>1275</v>
      </c>
      <c r="D38" s="363" t="s">
        <v>1229</v>
      </c>
      <c r="E38" s="364">
        <v>14</v>
      </c>
      <c r="F38" s="365">
        <v>3.4285714285714284</v>
      </c>
      <c r="G38" s="366">
        <v>94</v>
      </c>
      <c r="H38" s="366" t="s">
        <v>2647</v>
      </c>
      <c r="I38" s="366">
        <v>320000</v>
      </c>
      <c r="J38" s="6">
        <f t="shared" si="0"/>
        <v>1600000</v>
      </c>
      <c r="K38" s="6"/>
    </row>
    <row r="39" spans="1:11" ht="15">
      <c r="A39" s="366">
        <v>28</v>
      </c>
      <c r="B39" s="363" t="s">
        <v>2557</v>
      </c>
      <c r="C39" s="363" t="s">
        <v>1276</v>
      </c>
      <c r="D39" s="363" t="s">
        <v>1229</v>
      </c>
      <c r="E39" s="364">
        <v>14</v>
      </c>
      <c r="F39" s="365">
        <v>3.4285714285714284</v>
      </c>
      <c r="G39" s="366">
        <v>88</v>
      </c>
      <c r="H39" s="366" t="s">
        <v>2127</v>
      </c>
      <c r="I39" s="366">
        <v>320000</v>
      </c>
      <c r="J39" s="6">
        <f t="shared" si="0"/>
        <v>1600000</v>
      </c>
      <c r="K39" s="6"/>
    </row>
    <row r="40" spans="1:11" ht="15">
      <c r="A40" s="366">
        <v>29</v>
      </c>
      <c r="B40" s="363" t="s">
        <v>1277</v>
      </c>
      <c r="C40" s="363" t="s">
        <v>1278</v>
      </c>
      <c r="D40" s="363" t="s">
        <v>1220</v>
      </c>
      <c r="E40" s="364">
        <v>12</v>
      </c>
      <c r="F40" s="365">
        <v>3.416666666666666</v>
      </c>
      <c r="G40" s="366">
        <v>93</v>
      </c>
      <c r="H40" s="366" t="s">
        <v>2647</v>
      </c>
      <c r="I40" s="366">
        <v>320000</v>
      </c>
      <c r="J40" s="6">
        <f t="shared" si="0"/>
        <v>1600000</v>
      </c>
      <c r="K40" s="6"/>
    </row>
    <row r="41" spans="1:11" ht="15">
      <c r="A41" s="366">
        <v>30</v>
      </c>
      <c r="B41" s="363" t="s">
        <v>1279</v>
      </c>
      <c r="C41" s="363" t="s">
        <v>1280</v>
      </c>
      <c r="D41" s="363" t="s">
        <v>1229</v>
      </c>
      <c r="E41" s="364">
        <v>17</v>
      </c>
      <c r="F41" s="365">
        <v>3.4117647058823533</v>
      </c>
      <c r="G41" s="366">
        <v>91</v>
      </c>
      <c r="H41" s="366" t="s">
        <v>2647</v>
      </c>
      <c r="I41" s="366">
        <v>320000</v>
      </c>
      <c r="J41" s="6">
        <f t="shared" si="0"/>
        <v>1600000</v>
      </c>
      <c r="K41" s="6"/>
    </row>
    <row r="42" spans="1:11" ht="15">
      <c r="A42" s="366">
        <v>31</v>
      </c>
      <c r="B42" s="363" t="s">
        <v>1281</v>
      </c>
      <c r="C42" s="363" t="s">
        <v>1282</v>
      </c>
      <c r="D42" s="363" t="s">
        <v>1220</v>
      </c>
      <c r="E42" s="364">
        <v>10</v>
      </c>
      <c r="F42" s="365">
        <v>3.4</v>
      </c>
      <c r="G42" s="366">
        <v>93</v>
      </c>
      <c r="H42" s="366" t="s">
        <v>2647</v>
      </c>
      <c r="I42" s="366">
        <v>320000</v>
      </c>
      <c r="J42" s="6">
        <f t="shared" si="0"/>
        <v>1600000</v>
      </c>
      <c r="K42" s="6"/>
    </row>
    <row r="43" spans="1:11" ht="15">
      <c r="A43" s="366">
        <v>32</v>
      </c>
      <c r="B43" s="363" t="s">
        <v>1283</v>
      </c>
      <c r="C43" s="363" t="s">
        <v>1284</v>
      </c>
      <c r="D43" s="363" t="s">
        <v>1234</v>
      </c>
      <c r="E43" s="364">
        <v>13</v>
      </c>
      <c r="F43" s="365">
        <v>3.3846153846153846</v>
      </c>
      <c r="G43" s="366">
        <v>90</v>
      </c>
      <c r="H43" s="366" t="s">
        <v>2647</v>
      </c>
      <c r="I43" s="366">
        <v>320000</v>
      </c>
      <c r="J43" s="6">
        <f t="shared" si="0"/>
        <v>1600000</v>
      </c>
      <c r="K43" s="6"/>
    </row>
    <row r="44" spans="1:11" ht="15">
      <c r="A44" s="366">
        <v>33</v>
      </c>
      <c r="B44" s="367" t="s">
        <v>1285</v>
      </c>
      <c r="C44" s="367" t="s">
        <v>1286</v>
      </c>
      <c r="D44" s="367" t="s">
        <v>1231</v>
      </c>
      <c r="E44" s="368">
        <v>11</v>
      </c>
      <c r="F44" s="369">
        <v>3.5454545454545454</v>
      </c>
      <c r="G44" s="370">
        <v>76</v>
      </c>
      <c r="H44" s="370" t="s">
        <v>3120</v>
      </c>
      <c r="I44" s="370">
        <v>290000</v>
      </c>
      <c r="J44" s="12">
        <f t="shared" si="0"/>
        <v>1450000</v>
      </c>
      <c r="K44" s="12"/>
    </row>
    <row r="45" ht="12.75">
      <c r="J45" s="62">
        <f>SUM(J12:J44)</f>
        <v>54150000</v>
      </c>
    </row>
    <row r="46" spans="6:11" ht="15.75">
      <c r="F46" s="320"/>
      <c r="G46" s="320"/>
      <c r="H46" s="320"/>
      <c r="I46" s="64"/>
      <c r="J46" s="64"/>
      <c r="K46" s="357"/>
    </row>
    <row r="47" spans="6:11" ht="15.75">
      <c r="F47" s="320"/>
      <c r="G47" s="320"/>
      <c r="H47" s="64" t="s">
        <v>2636</v>
      </c>
      <c r="I47" s="64"/>
      <c r="J47" s="64"/>
      <c r="K47" s="357"/>
    </row>
    <row r="48" spans="6:11" ht="15.75">
      <c r="F48" s="320"/>
      <c r="G48" s="320"/>
      <c r="H48" s="64" t="s">
        <v>2637</v>
      </c>
      <c r="I48" s="64"/>
      <c r="J48" s="63"/>
      <c r="K48" s="357"/>
    </row>
    <row r="49" spans="6:11" ht="12.75">
      <c r="F49" s="320"/>
      <c r="G49" s="320"/>
      <c r="H49" s="320"/>
      <c r="I49" s="63"/>
      <c r="J49" s="63"/>
      <c r="K49" s="357"/>
    </row>
    <row r="50" spans="6:11" ht="12.75">
      <c r="F50" s="320"/>
      <c r="G50" s="320"/>
      <c r="H50" s="320"/>
      <c r="I50" s="63"/>
      <c r="J50" s="63"/>
      <c r="K50" s="357"/>
    </row>
    <row r="51" spans="6:11" ht="12.75">
      <c r="F51" s="320"/>
      <c r="G51" s="320"/>
      <c r="H51" s="320"/>
      <c r="I51" s="63"/>
      <c r="J51" s="63"/>
      <c r="K51" s="357"/>
    </row>
    <row r="52" spans="6:11" ht="12.75">
      <c r="F52" s="320"/>
      <c r="G52" s="320"/>
      <c r="H52" s="320"/>
      <c r="I52" s="63"/>
      <c r="J52" s="63"/>
      <c r="K52" s="357"/>
    </row>
    <row r="53" spans="6:11" ht="16.5">
      <c r="F53" s="54" t="s">
        <v>70</v>
      </c>
      <c r="G53" s="63"/>
      <c r="H53" s="63"/>
      <c r="J53" s="63"/>
      <c r="K53" s="35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zoomScale="130" zoomScaleNormal="130" workbookViewId="0" topLeftCell="F45">
      <selection activeCell="A1" sqref="A1:K63"/>
    </sheetView>
  </sheetViews>
  <sheetFormatPr defaultColWidth="9.140625" defaultRowHeight="12.75"/>
  <cols>
    <col min="1" max="1" width="4.7109375" style="0" customWidth="1"/>
    <col min="2" max="2" width="10.00390625" style="0" customWidth="1"/>
    <col min="3" max="3" width="16.28125" style="0" customWidth="1"/>
    <col min="4" max="4" width="8.140625" style="0" customWidth="1"/>
    <col min="5" max="5" width="6.8515625" style="0" customWidth="1"/>
    <col min="6" max="6" width="8.421875" style="0" customWidth="1"/>
    <col min="7" max="7" width="6.140625" style="0" customWidth="1"/>
    <col min="8" max="8" width="7.421875" style="0" customWidth="1"/>
    <col min="9" max="9" width="8.57421875" style="0" customWidth="1"/>
    <col min="10" max="10" width="11.7109375" style="0" customWidth="1"/>
  </cols>
  <sheetData>
    <row r="1" spans="1:11" ht="16.5">
      <c r="A1" s="55" t="s">
        <v>2623</v>
      </c>
      <c r="B1" s="55"/>
      <c r="C1" s="55"/>
      <c r="D1" s="55"/>
      <c r="E1" s="55"/>
      <c r="F1" s="55"/>
      <c r="G1" s="55"/>
      <c r="H1" s="55"/>
      <c r="I1" s="109"/>
      <c r="J1" s="55"/>
      <c r="K1" s="48"/>
    </row>
    <row r="2" spans="1:11" ht="18">
      <c r="A2" s="55" t="s">
        <v>2633</v>
      </c>
      <c r="B2" s="55"/>
      <c r="C2" s="55"/>
      <c r="D2" s="55"/>
      <c r="E2" s="55"/>
      <c r="F2" s="55"/>
      <c r="G2" s="55"/>
      <c r="H2" s="55"/>
      <c r="I2" s="109"/>
      <c r="J2" s="55"/>
      <c r="K2" s="48"/>
    </row>
    <row r="3" spans="1:10" ht="18">
      <c r="A3" s="49"/>
      <c r="B3" s="49"/>
      <c r="C3" s="49"/>
      <c r="D3" s="49"/>
      <c r="E3" s="49"/>
      <c r="F3" s="49"/>
      <c r="G3" s="49"/>
      <c r="H3" s="49"/>
      <c r="I3" s="110"/>
      <c r="J3" s="49"/>
    </row>
    <row r="4" spans="1:10" ht="18">
      <c r="A4" s="49"/>
      <c r="B4" s="49"/>
      <c r="C4" s="49"/>
      <c r="D4" s="49"/>
      <c r="E4" s="49"/>
      <c r="F4" s="49"/>
      <c r="G4" s="49"/>
      <c r="H4" s="49"/>
      <c r="I4" s="110"/>
      <c r="J4" s="49"/>
    </row>
    <row r="5" spans="1:10" ht="19.5">
      <c r="A5" s="49"/>
      <c r="B5" s="55" t="s">
        <v>2639</v>
      </c>
      <c r="C5" s="49"/>
      <c r="D5" s="51"/>
      <c r="E5" s="51"/>
      <c r="F5" s="49"/>
      <c r="G5" s="49"/>
      <c r="H5" s="49"/>
      <c r="I5" s="110"/>
      <c r="J5" s="49"/>
    </row>
    <row r="6" spans="1:11" ht="18">
      <c r="A6" s="49"/>
      <c r="B6" s="55" t="s">
        <v>3164</v>
      </c>
      <c r="C6" s="64"/>
      <c r="D6" s="55"/>
      <c r="E6" s="55"/>
      <c r="F6" s="55"/>
      <c r="G6" s="55"/>
      <c r="H6" s="88"/>
      <c r="I6" s="88"/>
      <c r="J6" s="64"/>
      <c r="K6" s="70"/>
    </row>
    <row r="7" spans="1:10" ht="18">
      <c r="A7" s="49"/>
      <c r="B7" s="52" t="s">
        <v>2632</v>
      </c>
      <c r="C7" s="53"/>
      <c r="D7" s="54"/>
      <c r="E7" s="54"/>
      <c r="F7" s="49"/>
      <c r="G7" s="49"/>
      <c r="H7" s="49"/>
      <c r="I7" s="110"/>
      <c r="J7" s="49"/>
    </row>
    <row r="8" spans="1:10" ht="18">
      <c r="A8" s="49"/>
      <c r="B8" s="52"/>
      <c r="C8" s="53"/>
      <c r="D8" s="54"/>
      <c r="E8" s="54"/>
      <c r="F8" s="49"/>
      <c r="G8" s="49"/>
      <c r="H8" s="49"/>
      <c r="I8" s="110"/>
      <c r="J8" s="49"/>
    </row>
    <row r="9" spans="1:11" ht="15" customHeight="1">
      <c r="A9" s="66" t="s">
        <v>2624</v>
      </c>
      <c r="B9" s="67" t="s">
        <v>2299</v>
      </c>
      <c r="C9" s="67" t="s">
        <v>2635</v>
      </c>
      <c r="D9" s="67" t="s">
        <v>2634</v>
      </c>
      <c r="E9" s="90" t="s">
        <v>2625</v>
      </c>
      <c r="F9" s="67" t="s">
        <v>2627</v>
      </c>
      <c r="G9" s="67" t="s">
        <v>2626</v>
      </c>
      <c r="H9" s="67" t="s">
        <v>2628</v>
      </c>
      <c r="I9" s="68" t="s">
        <v>2629</v>
      </c>
      <c r="J9" s="68" t="s">
        <v>2630</v>
      </c>
      <c r="K9" s="67" t="s">
        <v>2631</v>
      </c>
    </row>
    <row r="10" spans="1:11" ht="15" customHeight="1">
      <c r="A10" s="111">
        <v>1</v>
      </c>
      <c r="B10" s="112" t="s">
        <v>3165</v>
      </c>
      <c r="C10" s="112" t="s">
        <v>2886</v>
      </c>
      <c r="D10" s="112" t="s">
        <v>3166</v>
      </c>
      <c r="E10" s="112" t="s">
        <v>3167</v>
      </c>
      <c r="F10" s="113">
        <v>3.35294117647059</v>
      </c>
      <c r="G10" s="112">
        <v>17</v>
      </c>
      <c r="H10" s="95" t="s">
        <v>2127</v>
      </c>
      <c r="I10" s="6">
        <v>320000</v>
      </c>
      <c r="J10" s="6">
        <f>I10*5</f>
        <v>1600000</v>
      </c>
      <c r="K10" s="6"/>
    </row>
    <row r="11" spans="1:11" ht="15" customHeight="1">
      <c r="A11" s="111">
        <v>2</v>
      </c>
      <c r="B11" s="112" t="s">
        <v>3168</v>
      </c>
      <c r="C11" s="112" t="s">
        <v>2748</v>
      </c>
      <c r="D11" s="112" t="s">
        <v>2616</v>
      </c>
      <c r="E11" s="112" t="s">
        <v>3167</v>
      </c>
      <c r="F11" s="113">
        <v>3.23529411764706</v>
      </c>
      <c r="G11" s="112">
        <v>17</v>
      </c>
      <c r="H11" s="95" t="s">
        <v>2127</v>
      </c>
      <c r="I11" s="6">
        <v>320000</v>
      </c>
      <c r="J11" s="6">
        <f aca="true" t="shared" si="0" ref="J11:J51">I11*5</f>
        <v>1600000</v>
      </c>
      <c r="K11" s="6"/>
    </row>
    <row r="12" spans="1:11" ht="15" customHeight="1">
      <c r="A12" s="111">
        <v>3</v>
      </c>
      <c r="B12" s="112" t="s">
        <v>3169</v>
      </c>
      <c r="C12" s="112" t="s">
        <v>2886</v>
      </c>
      <c r="D12" s="112" t="s">
        <v>2943</v>
      </c>
      <c r="E12" s="112" t="s">
        <v>3170</v>
      </c>
      <c r="F12" s="113">
        <v>3.23529411764706</v>
      </c>
      <c r="G12" s="112">
        <v>17</v>
      </c>
      <c r="H12" s="95" t="s">
        <v>2127</v>
      </c>
      <c r="I12" s="6">
        <v>320000</v>
      </c>
      <c r="J12" s="6">
        <f t="shared" si="0"/>
        <v>1600000</v>
      </c>
      <c r="K12" s="6"/>
    </row>
    <row r="13" spans="1:11" ht="15" customHeight="1">
      <c r="A13" s="111">
        <v>4</v>
      </c>
      <c r="B13" s="112" t="s">
        <v>3171</v>
      </c>
      <c r="C13" s="112" t="s">
        <v>2472</v>
      </c>
      <c r="D13" s="112" t="s">
        <v>2918</v>
      </c>
      <c r="E13" s="112" t="s">
        <v>3167</v>
      </c>
      <c r="F13" s="113">
        <v>3.17647058823529</v>
      </c>
      <c r="G13" s="112">
        <v>17</v>
      </c>
      <c r="H13" s="95" t="s">
        <v>2127</v>
      </c>
      <c r="I13" s="6">
        <v>290000</v>
      </c>
      <c r="J13" s="6">
        <f t="shared" si="0"/>
        <v>1450000</v>
      </c>
      <c r="K13" s="6"/>
    </row>
    <row r="14" spans="1:11" ht="15" customHeight="1">
      <c r="A14" s="111">
        <v>5</v>
      </c>
      <c r="B14" s="6" t="s">
        <v>3172</v>
      </c>
      <c r="C14" s="6" t="s">
        <v>3053</v>
      </c>
      <c r="D14" s="6" t="s">
        <v>3173</v>
      </c>
      <c r="E14" s="6" t="s">
        <v>3167</v>
      </c>
      <c r="F14" s="117">
        <v>3.17647058823529</v>
      </c>
      <c r="G14" s="6">
        <v>17</v>
      </c>
      <c r="H14" s="95" t="s">
        <v>2127</v>
      </c>
      <c r="I14" s="6">
        <v>290000</v>
      </c>
      <c r="J14" s="6">
        <f t="shared" si="0"/>
        <v>1450000</v>
      </c>
      <c r="K14" s="6"/>
    </row>
    <row r="15" spans="1:11" ht="15" customHeight="1">
      <c r="A15" s="111">
        <v>6</v>
      </c>
      <c r="B15" s="6" t="s">
        <v>3174</v>
      </c>
      <c r="C15" s="6" t="s">
        <v>2886</v>
      </c>
      <c r="D15" s="6" t="s">
        <v>2916</v>
      </c>
      <c r="E15" s="6" t="s">
        <v>3167</v>
      </c>
      <c r="F15" s="117">
        <v>3.17647058823529</v>
      </c>
      <c r="G15" s="6">
        <v>17</v>
      </c>
      <c r="H15" s="95" t="s">
        <v>2127</v>
      </c>
      <c r="I15" s="6">
        <v>290000</v>
      </c>
      <c r="J15" s="6">
        <f t="shared" si="0"/>
        <v>1450000</v>
      </c>
      <c r="K15" s="6"/>
    </row>
    <row r="16" spans="1:11" ht="15" customHeight="1">
      <c r="A16" s="111">
        <v>7</v>
      </c>
      <c r="B16" s="6" t="s">
        <v>3175</v>
      </c>
      <c r="C16" s="8" t="s">
        <v>2246</v>
      </c>
      <c r="D16" s="8" t="s">
        <v>2923</v>
      </c>
      <c r="E16" s="8" t="s">
        <v>3176</v>
      </c>
      <c r="F16" s="118">
        <v>3.17647058823529</v>
      </c>
      <c r="G16" s="6">
        <v>17</v>
      </c>
      <c r="H16" s="95" t="s">
        <v>2127</v>
      </c>
      <c r="I16" s="6">
        <v>290000</v>
      </c>
      <c r="J16" s="6">
        <f t="shared" si="0"/>
        <v>1450000</v>
      </c>
      <c r="K16" s="6"/>
    </row>
    <row r="17" spans="1:11" ht="15" customHeight="1">
      <c r="A17" s="111">
        <v>8</v>
      </c>
      <c r="B17" s="6" t="s">
        <v>3177</v>
      </c>
      <c r="C17" s="6" t="s">
        <v>3178</v>
      </c>
      <c r="D17" s="6" t="s">
        <v>2554</v>
      </c>
      <c r="E17" s="6" t="s">
        <v>3179</v>
      </c>
      <c r="F17" s="117">
        <v>3.15789473684211</v>
      </c>
      <c r="G17" s="6">
        <v>19</v>
      </c>
      <c r="H17" s="95" t="s">
        <v>2127</v>
      </c>
      <c r="I17" s="6">
        <v>290000</v>
      </c>
      <c r="J17" s="6">
        <f t="shared" si="0"/>
        <v>1450000</v>
      </c>
      <c r="K17" s="6"/>
    </row>
    <row r="18" spans="1:11" ht="15" customHeight="1">
      <c r="A18" s="111">
        <v>9</v>
      </c>
      <c r="B18" s="6" t="s">
        <v>3180</v>
      </c>
      <c r="C18" s="6" t="s">
        <v>2674</v>
      </c>
      <c r="D18" s="6" t="s">
        <v>2271</v>
      </c>
      <c r="E18" s="6" t="s">
        <v>3179</v>
      </c>
      <c r="F18" s="117">
        <v>3.11764705882353</v>
      </c>
      <c r="G18" s="6">
        <v>17</v>
      </c>
      <c r="H18" s="95" t="s">
        <v>3120</v>
      </c>
      <c r="I18" s="6">
        <v>290000</v>
      </c>
      <c r="J18" s="6">
        <f t="shared" si="0"/>
        <v>1450000</v>
      </c>
      <c r="K18" s="6"/>
    </row>
    <row r="19" spans="1:11" ht="15" customHeight="1">
      <c r="A19" s="111">
        <v>10</v>
      </c>
      <c r="B19" s="6" t="s">
        <v>3181</v>
      </c>
      <c r="C19" s="6" t="s">
        <v>2796</v>
      </c>
      <c r="D19" s="6" t="s">
        <v>2261</v>
      </c>
      <c r="E19" s="6" t="s">
        <v>3182</v>
      </c>
      <c r="F19" s="117">
        <v>3.05882352941176</v>
      </c>
      <c r="G19" s="6">
        <v>17</v>
      </c>
      <c r="H19" s="95" t="s">
        <v>2127</v>
      </c>
      <c r="I19" s="6">
        <v>290000</v>
      </c>
      <c r="J19" s="6">
        <f t="shared" si="0"/>
        <v>1450000</v>
      </c>
      <c r="K19" s="6"/>
    </row>
    <row r="20" spans="1:11" ht="15" customHeight="1">
      <c r="A20" s="111">
        <v>11</v>
      </c>
      <c r="B20" s="6" t="s">
        <v>3183</v>
      </c>
      <c r="C20" s="6" t="s">
        <v>2886</v>
      </c>
      <c r="D20" s="6" t="s">
        <v>2274</v>
      </c>
      <c r="E20" s="6" t="s">
        <v>3184</v>
      </c>
      <c r="F20" s="117">
        <v>3.05882352941176</v>
      </c>
      <c r="G20" s="6">
        <v>17</v>
      </c>
      <c r="H20" s="95" t="s">
        <v>2127</v>
      </c>
      <c r="I20" s="6">
        <v>290000</v>
      </c>
      <c r="J20" s="6">
        <f t="shared" si="0"/>
        <v>1450000</v>
      </c>
      <c r="K20" s="6"/>
    </row>
    <row r="21" spans="1:11" ht="15" customHeight="1">
      <c r="A21" s="111">
        <v>12</v>
      </c>
      <c r="B21" s="6" t="s">
        <v>3185</v>
      </c>
      <c r="C21" s="6" t="s">
        <v>2559</v>
      </c>
      <c r="D21" s="6" t="s">
        <v>2980</v>
      </c>
      <c r="E21" s="6" t="s">
        <v>3167</v>
      </c>
      <c r="F21" s="117">
        <v>3.05882352941176</v>
      </c>
      <c r="G21" s="6">
        <v>17</v>
      </c>
      <c r="H21" s="95" t="s">
        <v>2127</v>
      </c>
      <c r="I21" s="6">
        <v>290000</v>
      </c>
      <c r="J21" s="6">
        <f t="shared" si="0"/>
        <v>1450000</v>
      </c>
      <c r="K21" s="6"/>
    </row>
    <row r="22" spans="1:11" ht="15" customHeight="1">
      <c r="A22" s="111">
        <v>13</v>
      </c>
      <c r="B22" s="6" t="s">
        <v>3186</v>
      </c>
      <c r="C22" s="6" t="s">
        <v>2936</v>
      </c>
      <c r="D22" s="6" t="s">
        <v>2253</v>
      </c>
      <c r="E22" s="6" t="s">
        <v>3176</v>
      </c>
      <c r="F22" s="117">
        <v>3.05882352941176</v>
      </c>
      <c r="G22" s="6">
        <v>17</v>
      </c>
      <c r="H22" s="95" t="s">
        <v>2127</v>
      </c>
      <c r="I22" s="6">
        <v>290000</v>
      </c>
      <c r="J22" s="6">
        <f t="shared" si="0"/>
        <v>1450000</v>
      </c>
      <c r="K22" s="6"/>
    </row>
    <row r="23" spans="1:11" ht="15" customHeight="1">
      <c r="A23" s="111">
        <v>14</v>
      </c>
      <c r="B23" s="6" t="s">
        <v>3187</v>
      </c>
      <c r="C23" s="6" t="s">
        <v>2315</v>
      </c>
      <c r="D23" s="6" t="s">
        <v>2952</v>
      </c>
      <c r="E23" s="6" t="s">
        <v>3179</v>
      </c>
      <c r="F23" s="117">
        <v>2.94736842105263</v>
      </c>
      <c r="G23" s="6">
        <v>19</v>
      </c>
      <c r="H23" s="95" t="s">
        <v>2127</v>
      </c>
      <c r="I23" s="6">
        <v>290000</v>
      </c>
      <c r="J23" s="6">
        <f t="shared" si="0"/>
        <v>1450000</v>
      </c>
      <c r="K23" s="6"/>
    </row>
    <row r="24" spans="1:11" ht="15" customHeight="1">
      <c r="A24" s="111">
        <v>15</v>
      </c>
      <c r="B24" s="6" t="s">
        <v>3188</v>
      </c>
      <c r="C24" s="6" t="s">
        <v>3189</v>
      </c>
      <c r="D24" s="6" t="s">
        <v>2752</v>
      </c>
      <c r="E24" s="6" t="s">
        <v>3190</v>
      </c>
      <c r="F24" s="117">
        <v>2.94736842105263</v>
      </c>
      <c r="G24" s="6">
        <v>19</v>
      </c>
      <c r="H24" s="95" t="s">
        <v>2647</v>
      </c>
      <c r="I24" s="6">
        <v>290000</v>
      </c>
      <c r="J24" s="6">
        <f t="shared" si="0"/>
        <v>1450000</v>
      </c>
      <c r="K24" s="6"/>
    </row>
    <row r="25" spans="1:11" ht="15" customHeight="1">
      <c r="A25" s="111">
        <v>16</v>
      </c>
      <c r="B25" s="6" t="s">
        <v>3191</v>
      </c>
      <c r="C25" s="6" t="s">
        <v>2246</v>
      </c>
      <c r="D25" s="6" t="s">
        <v>2261</v>
      </c>
      <c r="E25" s="6" t="s">
        <v>3182</v>
      </c>
      <c r="F25" s="117">
        <v>2.94117647058824</v>
      </c>
      <c r="G25" s="6">
        <v>17</v>
      </c>
      <c r="H25" s="95" t="s">
        <v>3120</v>
      </c>
      <c r="I25" s="6">
        <v>290000</v>
      </c>
      <c r="J25" s="6">
        <f t="shared" si="0"/>
        <v>1450000</v>
      </c>
      <c r="K25" s="6"/>
    </row>
    <row r="26" spans="1:11" ht="15" customHeight="1">
      <c r="A26" s="111">
        <v>17</v>
      </c>
      <c r="B26" s="6" t="s">
        <v>3192</v>
      </c>
      <c r="C26" s="6" t="s">
        <v>2256</v>
      </c>
      <c r="D26" s="6" t="s">
        <v>2945</v>
      </c>
      <c r="E26" s="6" t="s">
        <v>3184</v>
      </c>
      <c r="F26" s="117">
        <v>2.94117647058824</v>
      </c>
      <c r="G26" s="6">
        <v>17</v>
      </c>
      <c r="H26" s="95" t="s">
        <v>2127</v>
      </c>
      <c r="I26" s="6">
        <v>290000</v>
      </c>
      <c r="J26" s="6">
        <f t="shared" si="0"/>
        <v>1450000</v>
      </c>
      <c r="K26" s="6"/>
    </row>
    <row r="27" spans="1:11" ht="15" customHeight="1">
      <c r="A27" s="111">
        <v>18</v>
      </c>
      <c r="B27" s="6" t="s">
        <v>3193</v>
      </c>
      <c r="C27" s="6" t="s">
        <v>2974</v>
      </c>
      <c r="D27" s="6" t="s">
        <v>2403</v>
      </c>
      <c r="E27" s="6" t="s">
        <v>3167</v>
      </c>
      <c r="F27" s="117">
        <v>2.94117647058824</v>
      </c>
      <c r="G27" s="6">
        <v>17</v>
      </c>
      <c r="H27" s="95" t="s">
        <v>2127</v>
      </c>
      <c r="I27" s="6">
        <v>290000</v>
      </c>
      <c r="J27" s="6">
        <f t="shared" si="0"/>
        <v>1450000</v>
      </c>
      <c r="K27" s="6"/>
    </row>
    <row r="28" spans="1:11" ht="15" customHeight="1">
      <c r="A28" s="111">
        <v>19</v>
      </c>
      <c r="B28" s="6" t="s">
        <v>3194</v>
      </c>
      <c r="C28" s="6" t="s">
        <v>3195</v>
      </c>
      <c r="D28" s="6" t="s">
        <v>2887</v>
      </c>
      <c r="E28" s="6" t="s">
        <v>3179</v>
      </c>
      <c r="F28" s="117">
        <v>2.94117647058824</v>
      </c>
      <c r="G28" s="6">
        <v>17</v>
      </c>
      <c r="H28" s="95" t="s">
        <v>2127</v>
      </c>
      <c r="I28" s="6">
        <v>290000</v>
      </c>
      <c r="J28" s="6">
        <f t="shared" si="0"/>
        <v>1450000</v>
      </c>
      <c r="K28" s="6"/>
    </row>
    <row r="29" spans="1:11" ht="15" customHeight="1">
      <c r="A29" s="111">
        <v>20</v>
      </c>
      <c r="B29" s="6" t="s">
        <v>3196</v>
      </c>
      <c r="C29" s="6" t="s">
        <v>2886</v>
      </c>
      <c r="D29" s="6" t="s">
        <v>2271</v>
      </c>
      <c r="E29" s="6" t="s">
        <v>3190</v>
      </c>
      <c r="F29" s="117">
        <v>2.94117647058824</v>
      </c>
      <c r="G29" s="6">
        <v>17</v>
      </c>
      <c r="H29" s="95" t="s">
        <v>2127</v>
      </c>
      <c r="I29" s="6">
        <v>290000</v>
      </c>
      <c r="J29" s="6">
        <f t="shared" si="0"/>
        <v>1450000</v>
      </c>
      <c r="K29" s="6"/>
    </row>
    <row r="30" spans="1:11" ht="15" customHeight="1">
      <c r="A30" s="111">
        <v>21</v>
      </c>
      <c r="B30" s="6" t="s">
        <v>3197</v>
      </c>
      <c r="C30" s="6" t="s">
        <v>3198</v>
      </c>
      <c r="D30" s="6" t="s">
        <v>2505</v>
      </c>
      <c r="E30" s="6" t="s">
        <v>3167</v>
      </c>
      <c r="F30" s="117">
        <v>2.89473684210526</v>
      </c>
      <c r="G30" s="6">
        <v>19</v>
      </c>
      <c r="H30" s="95" t="s">
        <v>2127</v>
      </c>
      <c r="I30" s="6">
        <v>290000</v>
      </c>
      <c r="J30" s="6">
        <f t="shared" si="0"/>
        <v>1450000</v>
      </c>
      <c r="K30" s="6"/>
    </row>
    <row r="31" spans="1:11" ht="15" customHeight="1">
      <c r="A31" s="111">
        <v>22</v>
      </c>
      <c r="B31" s="6" t="s">
        <v>3199</v>
      </c>
      <c r="C31" s="6" t="s">
        <v>2246</v>
      </c>
      <c r="D31" s="6" t="s">
        <v>2891</v>
      </c>
      <c r="E31" s="6" t="s">
        <v>3176</v>
      </c>
      <c r="F31" s="117">
        <v>2.89473684210526</v>
      </c>
      <c r="G31" s="6">
        <v>19</v>
      </c>
      <c r="H31" s="95" t="s">
        <v>2127</v>
      </c>
      <c r="I31" s="6">
        <v>290000</v>
      </c>
      <c r="J31" s="6">
        <f t="shared" si="0"/>
        <v>1450000</v>
      </c>
      <c r="K31" s="6"/>
    </row>
    <row r="32" spans="1:11" ht="15" customHeight="1">
      <c r="A32" s="111">
        <v>23</v>
      </c>
      <c r="B32" s="6" t="s">
        <v>3200</v>
      </c>
      <c r="C32" s="6" t="s">
        <v>2886</v>
      </c>
      <c r="D32" s="6" t="s">
        <v>2253</v>
      </c>
      <c r="E32" s="6" t="s">
        <v>3182</v>
      </c>
      <c r="F32" s="117">
        <v>2.88235294117647</v>
      </c>
      <c r="G32" s="6">
        <v>17</v>
      </c>
      <c r="H32" s="95" t="s">
        <v>2127</v>
      </c>
      <c r="I32" s="6">
        <v>290000</v>
      </c>
      <c r="J32" s="6">
        <f t="shared" si="0"/>
        <v>1450000</v>
      </c>
      <c r="K32" s="6"/>
    </row>
    <row r="33" spans="1:11" ht="15" customHeight="1">
      <c r="A33" s="111">
        <v>24</v>
      </c>
      <c r="B33" s="6" t="s">
        <v>3201</v>
      </c>
      <c r="C33" s="6" t="s">
        <v>2257</v>
      </c>
      <c r="D33" s="6" t="s">
        <v>3202</v>
      </c>
      <c r="E33" s="6" t="s">
        <v>3170</v>
      </c>
      <c r="F33" s="117">
        <v>2.88235294117647</v>
      </c>
      <c r="G33" s="6">
        <v>17</v>
      </c>
      <c r="H33" s="95" t="s">
        <v>2127</v>
      </c>
      <c r="I33" s="6">
        <v>290000</v>
      </c>
      <c r="J33" s="6">
        <f t="shared" si="0"/>
        <v>1450000</v>
      </c>
      <c r="K33" s="6"/>
    </row>
    <row r="34" spans="1:11" ht="15" customHeight="1">
      <c r="A34" s="111">
        <v>25</v>
      </c>
      <c r="B34" s="6" t="s">
        <v>3203</v>
      </c>
      <c r="C34" s="6" t="s">
        <v>3204</v>
      </c>
      <c r="D34" s="6" t="s">
        <v>2350</v>
      </c>
      <c r="E34" s="6" t="s">
        <v>3170</v>
      </c>
      <c r="F34" s="117">
        <v>2.88235294117647</v>
      </c>
      <c r="G34" s="6">
        <v>17</v>
      </c>
      <c r="H34" s="95" t="s">
        <v>2127</v>
      </c>
      <c r="I34" s="6">
        <v>290000</v>
      </c>
      <c r="J34" s="6">
        <f t="shared" si="0"/>
        <v>1450000</v>
      </c>
      <c r="K34" s="6"/>
    </row>
    <row r="35" spans="1:11" ht="15" customHeight="1">
      <c r="A35" s="111">
        <v>26</v>
      </c>
      <c r="B35" s="6" t="s">
        <v>3205</v>
      </c>
      <c r="C35" s="6" t="s">
        <v>2702</v>
      </c>
      <c r="D35" s="6" t="s">
        <v>2505</v>
      </c>
      <c r="E35" s="6" t="s">
        <v>3179</v>
      </c>
      <c r="F35" s="117">
        <v>2.88235294117647</v>
      </c>
      <c r="G35" s="6">
        <v>17</v>
      </c>
      <c r="H35" s="95" t="s">
        <v>2127</v>
      </c>
      <c r="I35" s="6">
        <v>290000</v>
      </c>
      <c r="J35" s="6">
        <f t="shared" si="0"/>
        <v>1450000</v>
      </c>
      <c r="K35" s="6"/>
    </row>
    <row r="36" spans="1:11" ht="15" customHeight="1">
      <c r="A36" s="111">
        <v>27</v>
      </c>
      <c r="B36" s="6" t="s">
        <v>3206</v>
      </c>
      <c r="C36" s="6" t="s">
        <v>3207</v>
      </c>
      <c r="D36" s="6" t="s">
        <v>2943</v>
      </c>
      <c r="E36" s="6" t="s">
        <v>3176</v>
      </c>
      <c r="F36" s="117">
        <v>2.88235294117647</v>
      </c>
      <c r="G36" s="6">
        <v>17</v>
      </c>
      <c r="H36" s="95" t="s">
        <v>2127</v>
      </c>
      <c r="I36" s="6">
        <v>290000</v>
      </c>
      <c r="J36" s="6">
        <f t="shared" si="0"/>
        <v>1450000</v>
      </c>
      <c r="K36" s="6"/>
    </row>
    <row r="37" spans="1:11" ht="15" customHeight="1">
      <c r="A37" s="111">
        <v>28</v>
      </c>
      <c r="B37" s="6" t="s">
        <v>3208</v>
      </c>
      <c r="C37" s="6" t="s">
        <v>2886</v>
      </c>
      <c r="D37" s="6" t="s">
        <v>2252</v>
      </c>
      <c r="E37" s="6" t="s">
        <v>3176</v>
      </c>
      <c r="F37" s="117">
        <v>2.88235294117647</v>
      </c>
      <c r="G37" s="6">
        <v>17</v>
      </c>
      <c r="H37" s="95" t="s">
        <v>2127</v>
      </c>
      <c r="I37" s="6">
        <v>290000</v>
      </c>
      <c r="J37" s="6">
        <f t="shared" si="0"/>
        <v>1450000</v>
      </c>
      <c r="K37" s="6"/>
    </row>
    <row r="38" spans="1:11" ht="15" customHeight="1">
      <c r="A38" s="111">
        <v>29</v>
      </c>
      <c r="B38" s="6" t="s">
        <v>3209</v>
      </c>
      <c r="C38" s="6" t="s">
        <v>2246</v>
      </c>
      <c r="D38" s="6" t="s">
        <v>3210</v>
      </c>
      <c r="E38" s="6" t="s">
        <v>3176</v>
      </c>
      <c r="F38" s="117">
        <v>2.88235294117647</v>
      </c>
      <c r="G38" s="6">
        <v>17</v>
      </c>
      <c r="H38" s="95" t="s">
        <v>2127</v>
      </c>
      <c r="I38" s="6">
        <v>290000</v>
      </c>
      <c r="J38" s="6">
        <f t="shared" si="0"/>
        <v>1450000</v>
      </c>
      <c r="K38" s="6"/>
    </row>
    <row r="39" spans="1:11" ht="15" customHeight="1">
      <c r="A39" s="111">
        <v>30</v>
      </c>
      <c r="B39" s="6" t="s">
        <v>3211</v>
      </c>
      <c r="C39" s="6" t="s">
        <v>2292</v>
      </c>
      <c r="D39" s="6" t="s">
        <v>2952</v>
      </c>
      <c r="E39" s="6" t="s">
        <v>3176</v>
      </c>
      <c r="F39" s="117">
        <v>2.88235294117647</v>
      </c>
      <c r="G39" s="6">
        <v>17</v>
      </c>
      <c r="H39" s="95" t="s">
        <v>2127</v>
      </c>
      <c r="I39" s="6">
        <v>290000</v>
      </c>
      <c r="J39" s="6">
        <f t="shared" si="0"/>
        <v>1450000</v>
      </c>
      <c r="K39" s="6"/>
    </row>
    <row r="40" spans="1:11" ht="15" customHeight="1">
      <c r="A40" s="111">
        <v>31</v>
      </c>
      <c r="B40" s="6" t="s">
        <v>3212</v>
      </c>
      <c r="C40" s="6" t="s">
        <v>3213</v>
      </c>
      <c r="D40" s="6" t="s">
        <v>2271</v>
      </c>
      <c r="E40" s="6" t="s">
        <v>3184</v>
      </c>
      <c r="F40" s="117">
        <v>2.84210526315789</v>
      </c>
      <c r="G40" s="6">
        <v>19</v>
      </c>
      <c r="H40" s="95" t="s">
        <v>2647</v>
      </c>
      <c r="I40" s="6">
        <v>290000</v>
      </c>
      <c r="J40" s="6">
        <f t="shared" si="0"/>
        <v>1450000</v>
      </c>
      <c r="K40" s="6"/>
    </row>
    <row r="41" spans="1:11" ht="15" customHeight="1">
      <c r="A41" s="111">
        <v>32</v>
      </c>
      <c r="B41" s="6" t="s">
        <v>3214</v>
      </c>
      <c r="C41" s="6" t="s">
        <v>2886</v>
      </c>
      <c r="D41" s="6" t="s">
        <v>2264</v>
      </c>
      <c r="E41" s="6" t="s">
        <v>3182</v>
      </c>
      <c r="F41" s="117">
        <v>2.82352941176471</v>
      </c>
      <c r="G41" s="6">
        <v>17</v>
      </c>
      <c r="H41" s="95" t="s">
        <v>2127</v>
      </c>
      <c r="I41" s="6">
        <v>290000</v>
      </c>
      <c r="J41" s="6">
        <f t="shared" si="0"/>
        <v>1450000</v>
      </c>
      <c r="K41" s="6"/>
    </row>
    <row r="42" spans="1:11" ht="15" customHeight="1">
      <c r="A42" s="111">
        <v>33</v>
      </c>
      <c r="B42" s="6" t="s">
        <v>3215</v>
      </c>
      <c r="C42" s="6" t="s">
        <v>2263</v>
      </c>
      <c r="D42" s="6" t="s">
        <v>2913</v>
      </c>
      <c r="E42" s="6" t="s">
        <v>3184</v>
      </c>
      <c r="F42" s="117">
        <v>2.82352941176471</v>
      </c>
      <c r="G42" s="6">
        <v>17</v>
      </c>
      <c r="H42" s="95" t="s">
        <v>2127</v>
      </c>
      <c r="I42" s="6">
        <v>290000</v>
      </c>
      <c r="J42" s="6">
        <f t="shared" si="0"/>
        <v>1450000</v>
      </c>
      <c r="K42" s="6"/>
    </row>
    <row r="43" spans="1:11" ht="15" customHeight="1">
      <c r="A43" s="111">
        <v>34</v>
      </c>
      <c r="B43" s="6" t="s">
        <v>3216</v>
      </c>
      <c r="C43" s="6" t="s">
        <v>2903</v>
      </c>
      <c r="D43" s="6" t="s">
        <v>2983</v>
      </c>
      <c r="E43" s="6" t="s">
        <v>3184</v>
      </c>
      <c r="F43" s="117">
        <v>2.82352941176471</v>
      </c>
      <c r="G43" s="6">
        <v>17</v>
      </c>
      <c r="H43" s="95" t="s">
        <v>2127</v>
      </c>
      <c r="I43" s="6">
        <v>290000</v>
      </c>
      <c r="J43" s="6">
        <f t="shared" si="0"/>
        <v>1450000</v>
      </c>
      <c r="K43" s="6"/>
    </row>
    <row r="44" spans="1:11" ht="15" customHeight="1">
      <c r="A44" s="111">
        <v>35</v>
      </c>
      <c r="B44" s="6" t="s">
        <v>3217</v>
      </c>
      <c r="C44" s="6" t="s">
        <v>2735</v>
      </c>
      <c r="D44" s="6" t="s">
        <v>2687</v>
      </c>
      <c r="E44" s="6" t="s">
        <v>3184</v>
      </c>
      <c r="F44" s="117">
        <v>2.82352941176471</v>
      </c>
      <c r="G44" s="6">
        <v>17</v>
      </c>
      <c r="H44" s="95" t="s">
        <v>2127</v>
      </c>
      <c r="I44" s="6">
        <v>290000</v>
      </c>
      <c r="J44" s="6">
        <f t="shared" si="0"/>
        <v>1450000</v>
      </c>
      <c r="K44" s="6"/>
    </row>
    <row r="45" spans="1:11" ht="15" customHeight="1">
      <c r="A45" s="111">
        <v>36</v>
      </c>
      <c r="B45" s="6" t="s">
        <v>3218</v>
      </c>
      <c r="C45" s="6" t="s">
        <v>3116</v>
      </c>
      <c r="D45" s="6" t="s">
        <v>2952</v>
      </c>
      <c r="E45" s="6" t="s">
        <v>3167</v>
      </c>
      <c r="F45" s="117">
        <v>2.82352941176471</v>
      </c>
      <c r="G45" s="6">
        <v>17</v>
      </c>
      <c r="H45" s="95" t="s">
        <v>2127</v>
      </c>
      <c r="I45" s="6">
        <v>290000</v>
      </c>
      <c r="J45" s="6">
        <f t="shared" si="0"/>
        <v>1450000</v>
      </c>
      <c r="K45" s="6"/>
    </row>
    <row r="46" spans="1:11" ht="15" customHeight="1">
      <c r="A46" s="111">
        <v>37</v>
      </c>
      <c r="B46" s="6" t="s">
        <v>3219</v>
      </c>
      <c r="C46" s="6" t="s">
        <v>3220</v>
      </c>
      <c r="D46" s="6" t="s">
        <v>2906</v>
      </c>
      <c r="E46" s="6" t="s">
        <v>3167</v>
      </c>
      <c r="F46" s="117">
        <v>2.82352941176471</v>
      </c>
      <c r="G46" s="6">
        <v>17</v>
      </c>
      <c r="H46" s="95" t="s">
        <v>3120</v>
      </c>
      <c r="I46" s="6">
        <v>290000</v>
      </c>
      <c r="J46" s="6">
        <f t="shared" si="0"/>
        <v>1450000</v>
      </c>
      <c r="K46" s="6"/>
    </row>
    <row r="47" spans="1:11" ht="15" customHeight="1">
      <c r="A47" s="111">
        <v>38</v>
      </c>
      <c r="B47" s="6" t="s">
        <v>3221</v>
      </c>
      <c r="C47" s="6" t="s">
        <v>3222</v>
      </c>
      <c r="D47" s="6" t="s">
        <v>2770</v>
      </c>
      <c r="E47" s="6" t="s">
        <v>3190</v>
      </c>
      <c r="F47" s="117">
        <v>2.82352941176471</v>
      </c>
      <c r="G47" s="6">
        <v>17</v>
      </c>
      <c r="H47" s="95" t="s">
        <v>2127</v>
      </c>
      <c r="I47" s="6">
        <v>290000</v>
      </c>
      <c r="J47" s="6">
        <f t="shared" si="0"/>
        <v>1450000</v>
      </c>
      <c r="K47" s="6"/>
    </row>
    <row r="48" spans="1:11" ht="15" customHeight="1">
      <c r="A48" s="111">
        <v>39</v>
      </c>
      <c r="B48" s="6" t="s">
        <v>3223</v>
      </c>
      <c r="C48" s="6" t="s">
        <v>2886</v>
      </c>
      <c r="D48" s="6" t="s">
        <v>2893</v>
      </c>
      <c r="E48" s="6" t="s">
        <v>3176</v>
      </c>
      <c r="F48" s="117">
        <v>2.82352941176471</v>
      </c>
      <c r="G48" s="6">
        <v>17</v>
      </c>
      <c r="H48" s="95" t="s">
        <v>2127</v>
      </c>
      <c r="I48" s="6">
        <v>290000</v>
      </c>
      <c r="J48" s="6">
        <f t="shared" si="0"/>
        <v>1450000</v>
      </c>
      <c r="K48" s="6"/>
    </row>
    <row r="49" spans="1:11" ht="15" customHeight="1">
      <c r="A49" s="111">
        <v>40</v>
      </c>
      <c r="B49" s="6" t="s">
        <v>3224</v>
      </c>
      <c r="C49" s="6" t="s">
        <v>3225</v>
      </c>
      <c r="D49" s="6" t="s">
        <v>2673</v>
      </c>
      <c r="E49" s="6" t="s">
        <v>3176</v>
      </c>
      <c r="F49" s="117">
        <v>2.82352941176471</v>
      </c>
      <c r="G49" s="6">
        <v>17</v>
      </c>
      <c r="H49" s="95" t="s">
        <v>2127</v>
      </c>
      <c r="I49" s="6">
        <v>290000</v>
      </c>
      <c r="J49" s="6">
        <f t="shared" si="0"/>
        <v>1450000</v>
      </c>
      <c r="K49" s="6"/>
    </row>
    <row r="50" spans="1:11" ht="15" customHeight="1">
      <c r="A50" s="111">
        <v>41</v>
      </c>
      <c r="B50" s="6" t="s">
        <v>3226</v>
      </c>
      <c r="C50" s="6" t="s">
        <v>3227</v>
      </c>
      <c r="D50" s="6" t="s">
        <v>2943</v>
      </c>
      <c r="E50" s="6" t="s">
        <v>3182</v>
      </c>
      <c r="F50" s="117">
        <v>2.78947368421053</v>
      </c>
      <c r="G50" s="6">
        <v>19</v>
      </c>
      <c r="H50" s="95" t="s">
        <v>2127</v>
      </c>
      <c r="I50" s="6">
        <v>290000</v>
      </c>
      <c r="J50" s="6">
        <f t="shared" si="0"/>
        <v>1450000</v>
      </c>
      <c r="K50" s="6"/>
    </row>
    <row r="51" spans="1:11" ht="15" customHeight="1">
      <c r="A51" s="111">
        <v>42</v>
      </c>
      <c r="B51" s="56" t="s">
        <v>3228</v>
      </c>
      <c r="C51" s="56" t="s">
        <v>2445</v>
      </c>
      <c r="D51" s="56" t="s">
        <v>2291</v>
      </c>
      <c r="E51" s="56" t="s">
        <v>3167</v>
      </c>
      <c r="F51" s="119">
        <v>2.78947368421053</v>
      </c>
      <c r="G51" s="6">
        <v>19</v>
      </c>
      <c r="H51" s="95" t="s">
        <v>3120</v>
      </c>
      <c r="I51" s="6">
        <v>290000</v>
      </c>
      <c r="J51" s="6">
        <f t="shared" si="0"/>
        <v>1450000</v>
      </c>
      <c r="K51" s="6"/>
    </row>
    <row r="52" ht="15" customHeight="1">
      <c r="J52" s="62">
        <f>SUM(J10:J51)</f>
        <v>61350000</v>
      </c>
    </row>
    <row r="53" ht="15" customHeight="1"/>
    <row r="55" spans="7:10" ht="15.75">
      <c r="G55" s="63"/>
      <c r="H55" s="64" t="s">
        <v>2636</v>
      </c>
      <c r="I55" s="64"/>
      <c r="J55" s="64"/>
    </row>
    <row r="56" spans="7:10" ht="15.75">
      <c r="G56" s="63"/>
      <c r="H56" s="64" t="s">
        <v>2637</v>
      </c>
      <c r="I56" s="64"/>
      <c r="J56" s="64"/>
    </row>
    <row r="57" spans="7:10" ht="12.75">
      <c r="G57" s="63"/>
      <c r="H57" s="63"/>
      <c r="I57" s="63"/>
      <c r="J57" s="65"/>
    </row>
    <row r="58" spans="7:10" ht="12.75">
      <c r="G58" s="63"/>
      <c r="H58" s="63"/>
      <c r="I58" s="63"/>
      <c r="J58" s="65"/>
    </row>
    <row r="59" spans="7:10" ht="12.75">
      <c r="G59" s="63"/>
      <c r="H59" s="63"/>
      <c r="I59" s="63"/>
      <c r="J59" s="65"/>
    </row>
    <row r="60" spans="7:10" ht="12.75">
      <c r="G60" s="63"/>
      <c r="H60" s="63"/>
      <c r="I60" s="63"/>
      <c r="J60" s="65"/>
    </row>
    <row r="61" spans="7:10" ht="12.75">
      <c r="G61" s="63"/>
      <c r="H61" s="63"/>
      <c r="I61" s="63"/>
      <c r="J61" s="65"/>
    </row>
    <row r="62" spans="7:10" ht="12.75">
      <c r="G62" s="63"/>
      <c r="H62" s="63"/>
      <c r="I62" s="63"/>
      <c r="J62" s="65"/>
    </row>
    <row r="63" spans="7:10" ht="16.5">
      <c r="G63" s="54" t="s">
        <v>3229</v>
      </c>
      <c r="H63" s="63"/>
      <c r="I63" s="63"/>
      <c r="J63" s="65"/>
    </row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L10" sqref="L10"/>
    </sheetView>
  </sheetViews>
  <sheetFormatPr defaultColWidth="9.140625" defaultRowHeight="12.75"/>
  <cols>
    <col min="1" max="1" width="6.140625" style="0" customWidth="1"/>
    <col min="2" max="2" width="21.8515625" style="0" customWidth="1"/>
    <col min="3" max="3" width="10.28125" style="0" customWidth="1"/>
    <col min="4" max="4" width="7.00390625" style="0" customWidth="1"/>
    <col min="5" max="5" width="6.28125" style="0" customWidth="1"/>
    <col min="7" max="7" width="0" style="0" hidden="1" customWidth="1"/>
    <col min="10" max="10" width="11.421875" style="0" customWidth="1"/>
    <col min="11" max="11" width="9.8515625" style="0" customWidth="1"/>
  </cols>
  <sheetData>
    <row r="1" spans="1:11" ht="16.5">
      <c r="A1" s="55" t="s">
        <v>2623</v>
      </c>
      <c r="B1" s="55"/>
      <c r="C1" s="55"/>
      <c r="D1" s="55"/>
      <c r="E1" s="55"/>
      <c r="F1" s="55"/>
      <c r="G1" s="55"/>
      <c r="H1" s="55"/>
      <c r="I1" s="47"/>
      <c r="J1" s="55"/>
      <c r="K1" s="48"/>
    </row>
    <row r="2" spans="1:11" ht="18">
      <c r="A2" s="55" t="s">
        <v>2633</v>
      </c>
      <c r="B2" s="55"/>
      <c r="C2" s="55"/>
      <c r="D2" s="55"/>
      <c r="E2" s="55"/>
      <c r="F2" s="55"/>
      <c r="G2" s="55"/>
      <c r="H2" s="55"/>
      <c r="I2" s="47"/>
      <c r="J2" s="55"/>
      <c r="K2" s="48"/>
    </row>
    <row r="3" spans="1:10" ht="18">
      <c r="A3" s="49"/>
      <c r="B3" s="49"/>
      <c r="C3" s="49"/>
      <c r="D3" s="49"/>
      <c r="E3" s="49"/>
      <c r="F3" s="49"/>
      <c r="G3" s="49"/>
      <c r="H3" s="49"/>
      <c r="I3" s="50"/>
      <c r="J3" s="49"/>
    </row>
    <row r="4" spans="1:10" ht="18">
      <c r="A4" s="49"/>
      <c r="B4" s="49"/>
      <c r="C4" s="49"/>
      <c r="D4" s="49"/>
      <c r="E4" s="49"/>
      <c r="F4" s="49"/>
      <c r="G4" s="49"/>
      <c r="H4" s="49"/>
      <c r="I4" s="50"/>
      <c r="J4" s="49"/>
    </row>
    <row r="5" spans="1:10" ht="19.5">
      <c r="A5" s="49"/>
      <c r="B5" s="55" t="s">
        <v>2639</v>
      </c>
      <c r="C5" s="49"/>
      <c r="D5" s="51"/>
      <c r="E5" s="49"/>
      <c r="F5" s="49"/>
      <c r="G5" s="49"/>
      <c r="H5" s="49"/>
      <c r="I5" s="50"/>
      <c r="J5" s="49"/>
    </row>
    <row r="6" spans="1:11" ht="18">
      <c r="A6" s="49"/>
      <c r="B6" s="55" t="s">
        <v>1494</v>
      </c>
      <c r="C6" s="55"/>
      <c r="D6" s="64"/>
      <c r="E6" s="55"/>
      <c r="F6" s="55"/>
      <c r="G6" s="55"/>
      <c r="H6" s="55"/>
      <c r="I6" s="88"/>
      <c r="J6" s="55"/>
      <c r="K6" s="70"/>
    </row>
    <row r="7" spans="1:10" ht="18">
      <c r="A7" s="49"/>
      <c r="B7" s="52" t="s">
        <v>3107</v>
      </c>
      <c r="C7" s="53"/>
      <c r="D7" s="54"/>
      <c r="E7" s="49"/>
      <c r="F7" s="49"/>
      <c r="G7" s="49"/>
      <c r="H7" s="49"/>
      <c r="I7" s="50"/>
      <c r="J7" s="49"/>
    </row>
    <row r="8" spans="1:10" ht="18">
      <c r="A8" s="49"/>
      <c r="B8" s="52"/>
      <c r="C8" s="53"/>
      <c r="D8" s="54"/>
      <c r="E8" s="49"/>
      <c r="F8" s="49"/>
      <c r="G8" s="49"/>
      <c r="H8" s="49"/>
      <c r="I8" s="50"/>
      <c r="J8" s="49"/>
    </row>
    <row r="9" spans="1:11" ht="14.25">
      <c r="A9" s="66" t="s">
        <v>2624</v>
      </c>
      <c r="B9" s="67" t="s">
        <v>3414</v>
      </c>
      <c r="C9" s="67" t="s">
        <v>1495</v>
      </c>
      <c r="D9" s="67" t="s">
        <v>2625</v>
      </c>
      <c r="E9" s="67" t="s">
        <v>2626</v>
      </c>
      <c r="F9" s="67" t="s">
        <v>2627</v>
      </c>
      <c r="G9" s="67" t="s">
        <v>2628</v>
      </c>
      <c r="H9" s="67" t="s">
        <v>2628</v>
      </c>
      <c r="I9" s="68" t="s">
        <v>2629</v>
      </c>
      <c r="J9" s="68" t="s">
        <v>2630</v>
      </c>
      <c r="K9" s="67" t="s">
        <v>2631</v>
      </c>
    </row>
    <row r="10" spans="1:11" ht="15.75">
      <c r="A10" s="404">
        <v>1</v>
      </c>
      <c r="B10" s="149" t="s">
        <v>1496</v>
      </c>
      <c r="C10" s="149" t="s">
        <v>1497</v>
      </c>
      <c r="D10" s="149" t="s">
        <v>1498</v>
      </c>
      <c r="E10" s="383">
        <v>12</v>
      </c>
      <c r="F10" s="151">
        <v>3.75</v>
      </c>
      <c r="G10" s="384">
        <v>91</v>
      </c>
      <c r="H10" s="405" t="s">
        <v>2647</v>
      </c>
      <c r="I10" s="6">
        <v>350000</v>
      </c>
      <c r="J10" s="6">
        <f>I10*5</f>
        <v>1750000</v>
      </c>
      <c r="K10" s="6"/>
    </row>
    <row r="11" spans="1:11" ht="15.75">
      <c r="A11" s="404">
        <v>2</v>
      </c>
      <c r="B11" s="149" t="s">
        <v>1499</v>
      </c>
      <c r="C11" s="149" t="s">
        <v>1500</v>
      </c>
      <c r="D11" s="149" t="s">
        <v>1501</v>
      </c>
      <c r="E11" s="383">
        <v>12</v>
      </c>
      <c r="F11" s="151">
        <v>3.666666666666666</v>
      </c>
      <c r="G11" s="384">
        <v>93</v>
      </c>
      <c r="H11" s="405" t="s">
        <v>2647</v>
      </c>
      <c r="I11" s="6">
        <v>350000</v>
      </c>
      <c r="J11" s="6">
        <f aca="true" t="shared" si="0" ref="J11:J30">I11*5</f>
        <v>1750000</v>
      </c>
      <c r="K11" s="6"/>
    </row>
    <row r="12" spans="1:11" ht="15.75">
      <c r="A12" s="404">
        <v>3</v>
      </c>
      <c r="B12" s="149" t="s">
        <v>1502</v>
      </c>
      <c r="C12" s="149" t="s">
        <v>1503</v>
      </c>
      <c r="D12" s="149" t="s">
        <v>1498</v>
      </c>
      <c r="E12" s="383">
        <v>12</v>
      </c>
      <c r="F12" s="151">
        <v>3.666666666666666</v>
      </c>
      <c r="G12" s="384">
        <v>90</v>
      </c>
      <c r="H12" s="405" t="s">
        <v>2647</v>
      </c>
      <c r="I12" s="6">
        <v>350000</v>
      </c>
      <c r="J12" s="6">
        <f t="shared" si="0"/>
        <v>1750000</v>
      </c>
      <c r="K12" s="6"/>
    </row>
    <row r="13" spans="1:11" ht="15.75">
      <c r="A13" s="404">
        <v>4</v>
      </c>
      <c r="B13" s="149" t="s">
        <v>1504</v>
      </c>
      <c r="C13" s="149" t="s">
        <v>1505</v>
      </c>
      <c r="D13" s="149" t="s">
        <v>1506</v>
      </c>
      <c r="E13" s="383">
        <v>12</v>
      </c>
      <c r="F13" s="151">
        <v>3.666666666666666</v>
      </c>
      <c r="G13" s="384">
        <v>91</v>
      </c>
      <c r="H13" s="405" t="s">
        <v>2647</v>
      </c>
      <c r="I13" s="6">
        <v>350000</v>
      </c>
      <c r="J13" s="6">
        <f t="shared" si="0"/>
        <v>1750000</v>
      </c>
      <c r="K13" s="6"/>
    </row>
    <row r="14" spans="1:11" ht="15.75">
      <c r="A14" s="404">
        <v>5</v>
      </c>
      <c r="B14" s="149" t="s">
        <v>1507</v>
      </c>
      <c r="C14" s="149" t="s">
        <v>1508</v>
      </c>
      <c r="D14" s="149" t="s">
        <v>1498</v>
      </c>
      <c r="E14" s="383">
        <v>12</v>
      </c>
      <c r="F14" s="151">
        <v>3.583333333333334</v>
      </c>
      <c r="G14" s="384">
        <v>87</v>
      </c>
      <c r="H14" s="405" t="s">
        <v>319</v>
      </c>
      <c r="I14" s="6">
        <v>320000</v>
      </c>
      <c r="J14" s="6">
        <f t="shared" si="0"/>
        <v>1600000</v>
      </c>
      <c r="K14" s="6"/>
    </row>
    <row r="15" spans="1:11" ht="15.75">
      <c r="A15" s="404">
        <v>6</v>
      </c>
      <c r="B15" s="149" t="s">
        <v>1509</v>
      </c>
      <c r="C15" s="149" t="s">
        <v>1510</v>
      </c>
      <c r="D15" s="149" t="s">
        <v>1498</v>
      </c>
      <c r="E15" s="383">
        <v>12</v>
      </c>
      <c r="F15" s="151">
        <v>3.583333333333334</v>
      </c>
      <c r="G15" s="384">
        <v>87</v>
      </c>
      <c r="H15" s="405" t="s">
        <v>319</v>
      </c>
      <c r="I15" s="6">
        <v>320000</v>
      </c>
      <c r="J15" s="6">
        <f t="shared" si="0"/>
        <v>1600000</v>
      </c>
      <c r="K15" s="6"/>
    </row>
    <row r="16" spans="1:11" ht="15.75">
      <c r="A16" s="404">
        <v>7</v>
      </c>
      <c r="B16" s="149" t="s">
        <v>1511</v>
      </c>
      <c r="C16" s="149" t="s">
        <v>1512</v>
      </c>
      <c r="D16" s="149" t="s">
        <v>1498</v>
      </c>
      <c r="E16" s="383">
        <v>12</v>
      </c>
      <c r="F16" s="151">
        <v>3.583333333333334</v>
      </c>
      <c r="G16" s="384">
        <v>87</v>
      </c>
      <c r="H16" s="405" t="s">
        <v>319</v>
      </c>
      <c r="I16" s="6">
        <v>320000</v>
      </c>
      <c r="J16" s="6">
        <f t="shared" si="0"/>
        <v>1600000</v>
      </c>
      <c r="K16" s="6"/>
    </row>
    <row r="17" spans="1:11" ht="15.75">
      <c r="A17" s="404">
        <v>8</v>
      </c>
      <c r="B17" s="149" t="s">
        <v>2951</v>
      </c>
      <c r="C17" s="149" t="s">
        <v>1513</v>
      </c>
      <c r="D17" s="149" t="s">
        <v>1501</v>
      </c>
      <c r="E17" s="383">
        <v>12</v>
      </c>
      <c r="F17" s="151">
        <v>3.416666666666666</v>
      </c>
      <c r="G17" s="384">
        <v>96</v>
      </c>
      <c r="H17" s="405" t="s">
        <v>2647</v>
      </c>
      <c r="I17" s="6">
        <v>320000</v>
      </c>
      <c r="J17" s="6">
        <f t="shared" si="0"/>
        <v>1600000</v>
      </c>
      <c r="K17" s="6"/>
    </row>
    <row r="18" spans="1:11" ht="15.75">
      <c r="A18" s="404">
        <v>9</v>
      </c>
      <c r="B18" s="149" t="s">
        <v>1514</v>
      </c>
      <c r="C18" s="149" t="s">
        <v>1515</v>
      </c>
      <c r="D18" s="149" t="s">
        <v>1501</v>
      </c>
      <c r="E18" s="383">
        <v>12</v>
      </c>
      <c r="F18" s="151">
        <v>3.416666666666666</v>
      </c>
      <c r="G18" s="384">
        <v>81</v>
      </c>
      <c r="H18" s="405" t="s">
        <v>319</v>
      </c>
      <c r="I18" s="6">
        <v>320000</v>
      </c>
      <c r="J18" s="6">
        <f t="shared" si="0"/>
        <v>1600000</v>
      </c>
      <c r="K18" s="6"/>
    </row>
    <row r="19" spans="1:11" ht="15.75">
      <c r="A19" s="404">
        <v>10</v>
      </c>
      <c r="B19" s="149" t="s">
        <v>1516</v>
      </c>
      <c r="C19" s="149" t="s">
        <v>1517</v>
      </c>
      <c r="D19" s="149" t="s">
        <v>1498</v>
      </c>
      <c r="E19" s="383">
        <v>12</v>
      </c>
      <c r="F19" s="151">
        <v>3.416666666666666</v>
      </c>
      <c r="G19" s="384">
        <v>90</v>
      </c>
      <c r="H19" s="405" t="s">
        <v>2647</v>
      </c>
      <c r="I19" s="6">
        <v>320000</v>
      </c>
      <c r="J19" s="6">
        <f t="shared" si="0"/>
        <v>1600000</v>
      </c>
      <c r="K19" s="6"/>
    </row>
    <row r="20" spans="1:11" ht="15.75">
      <c r="A20" s="404">
        <v>11</v>
      </c>
      <c r="B20" s="149" t="s">
        <v>1518</v>
      </c>
      <c r="C20" s="149" t="s">
        <v>1519</v>
      </c>
      <c r="D20" s="149" t="s">
        <v>1498</v>
      </c>
      <c r="E20" s="383">
        <v>12</v>
      </c>
      <c r="F20" s="151">
        <v>3.416666666666666</v>
      </c>
      <c r="G20" s="384">
        <v>87</v>
      </c>
      <c r="H20" s="405" t="s">
        <v>319</v>
      </c>
      <c r="I20" s="6">
        <v>320000</v>
      </c>
      <c r="J20" s="6">
        <f t="shared" si="0"/>
        <v>1600000</v>
      </c>
      <c r="K20" s="6"/>
    </row>
    <row r="21" spans="1:11" ht="15.75">
      <c r="A21" s="404">
        <v>12</v>
      </c>
      <c r="B21" s="149" t="s">
        <v>1520</v>
      </c>
      <c r="C21" s="149" t="s">
        <v>1521</v>
      </c>
      <c r="D21" s="149" t="s">
        <v>1498</v>
      </c>
      <c r="E21" s="383">
        <v>12</v>
      </c>
      <c r="F21" s="151">
        <v>3.416666666666666</v>
      </c>
      <c r="G21" s="384">
        <v>81</v>
      </c>
      <c r="H21" s="405" t="s">
        <v>319</v>
      </c>
      <c r="I21" s="6">
        <v>320000</v>
      </c>
      <c r="J21" s="6">
        <f t="shared" si="0"/>
        <v>1600000</v>
      </c>
      <c r="K21" s="6"/>
    </row>
    <row r="22" spans="1:11" ht="15.75">
      <c r="A22" s="404">
        <v>13</v>
      </c>
      <c r="B22" s="149" t="s">
        <v>1111</v>
      </c>
      <c r="C22" s="149" t="s">
        <v>1522</v>
      </c>
      <c r="D22" s="149" t="s">
        <v>1523</v>
      </c>
      <c r="E22" s="383">
        <v>12</v>
      </c>
      <c r="F22" s="151">
        <v>3.416666666666666</v>
      </c>
      <c r="G22" s="384">
        <v>87</v>
      </c>
      <c r="H22" s="405" t="s">
        <v>319</v>
      </c>
      <c r="I22" s="6">
        <v>320000</v>
      </c>
      <c r="J22" s="6">
        <f t="shared" si="0"/>
        <v>1600000</v>
      </c>
      <c r="K22" s="6"/>
    </row>
    <row r="23" spans="1:11" ht="15.75">
      <c r="A23" s="404">
        <v>14</v>
      </c>
      <c r="B23" s="149" t="s">
        <v>1524</v>
      </c>
      <c r="C23" s="149" t="s">
        <v>1525</v>
      </c>
      <c r="D23" s="149" t="s">
        <v>1523</v>
      </c>
      <c r="E23" s="383">
        <v>12</v>
      </c>
      <c r="F23" s="151">
        <v>3.416666666666666</v>
      </c>
      <c r="G23" s="384">
        <v>87</v>
      </c>
      <c r="H23" s="405" t="s">
        <v>319</v>
      </c>
      <c r="I23" s="6">
        <v>320000</v>
      </c>
      <c r="J23" s="6">
        <f t="shared" si="0"/>
        <v>1600000</v>
      </c>
      <c r="K23" s="6"/>
    </row>
    <row r="24" spans="1:11" ht="15.75">
      <c r="A24" s="404">
        <v>15</v>
      </c>
      <c r="B24" s="149" t="s">
        <v>2226</v>
      </c>
      <c r="C24" s="149" t="s">
        <v>1526</v>
      </c>
      <c r="D24" s="149" t="s">
        <v>1527</v>
      </c>
      <c r="E24" s="383">
        <v>12</v>
      </c>
      <c r="F24" s="151">
        <v>3.416666666666666</v>
      </c>
      <c r="G24" s="384">
        <v>93</v>
      </c>
      <c r="H24" s="405" t="s">
        <v>2647</v>
      </c>
      <c r="I24" s="6">
        <v>320000</v>
      </c>
      <c r="J24" s="6">
        <f t="shared" si="0"/>
        <v>1600000</v>
      </c>
      <c r="K24" s="6"/>
    </row>
    <row r="25" spans="1:11" ht="15.75">
      <c r="A25" s="404">
        <v>16</v>
      </c>
      <c r="B25" s="149" t="s">
        <v>1528</v>
      </c>
      <c r="C25" s="149" t="s">
        <v>1529</v>
      </c>
      <c r="D25" s="149" t="s">
        <v>1527</v>
      </c>
      <c r="E25" s="383">
        <v>12</v>
      </c>
      <c r="F25" s="151">
        <v>3.416666666666666</v>
      </c>
      <c r="G25" s="384">
        <v>85</v>
      </c>
      <c r="H25" s="405" t="s">
        <v>319</v>
      </c>
      <c r="I25" s="6">
        <v>320000</v>
      </c>
      <c r="J25" s="6">
        <f t="shared" si="0"/>
        <v>1600000</v>
      </c>
      <c r="K25" s="6"/>
    </row>
    <row r="26" spans="1:11" ht="15.75">
      <c r="A26" s="404">
        <v>17</v>
      </c>
      <c r="B26" s="149" t="s">
        <v>1042</v>
      </c>
      <c r="C26" s="149" t="s">
        <v>1530</v>
      </c>
      <c r="D26" s="149" t="s">
        <v>1506</v>
      </c>
      <c r="E26" s="383">
        <v>12</v>
      </c>
      <c r="F26" s="151">
        <v>3.416666666666666</v>
      </c>
      <c r="G26" s="384">
        <v>87</v>
      </c>
      <c r="H26" s="405" t="s">
        <v>319</v>
      </c>
      <c r="I26" s="6">
        <v>320000</v>
      </c>
      <c r="J26" s="6">
        <f t="shared" si="0"/>
        <v>1600000</v>
      </c>
      <c r="K26" s="6"/>
    </row>
    <row r="27" spans="1:11" ht="15.75">
      <c r="A27" s="404">
        <v>18</v>
      </c>
      <c r="B27" s="149" t="s">
        <v>1531</v>
      </c>
      <c r="C27" s="149" t="s">
        <v>1532</v>
      </c>
      <c r="D27" s="149" t="s">
        <v>1506</v>
      </c>
      <c r="E27" s="383">
        <v>12</v>
      </c>
      <c r="F27" s="151">
        <v>3.416666666666666</v>
      </c>
      <c r="G27" s="384">
        <v>87</v>
      </c>
      <c r="H27" s="405" t="s">
        <v>319</v>
      </c>
      <c r="I27" s="6">
        <v>320000</v>
      </c>
      <c r="J27" s="6">
        <f t="shared" si="0"/>
        <v>1600000</v>
      </c>
      <c r="K27" s="6"/>
    </row>
    <row r="28" spans="1:11" ht="15.75">
      <c r="A28" s="404">
        <v>19</v>
      </c>
      <c r="B28" s="149" t="s">
        <v>1533</v>
      </c>
      <c r="C28" s="149" t="s">
        <v>1534</v>
      </c>
      <c r="D28" s="149" t="s">
        <v>1506</v>
      </c>
      <c r="E28" s="383">
        <v>12</v>
      </c>
      <c r="F28" s="151">
        <v>3.416666666666666</v>
      </c>
      <c r="G28" s="384">
        <v>88</v>
      </c>
      <c r="H28" s="405" t="s">
        <v>319</v>
      </c>
      <c r="I28" s="6">
        <v>320000</v>
      </c>
      <c r="J28" s="6">
        <f t="shared" si="0"/>
        <v>1600000</v>
      </c>
      <c r="K28" s="6"/>
    </row>
    <row r="29" spans="1:11" ht="15.75">
      <c r="A29" s="404">
        <v>20</v>
      </c>
      <c r="B29" s="149" t="s">
        <v>1535</v>
      </c>
      <c r="C29" s="149" t="s">
        <v>1536</v>
      </c>
      <c r="D29" s="149" t="s">
        <v>1506</v>
      </c>
      <c r="E29" s="383">
        <v>12</v>
      </c>
      <c r="F29" s="151">
        <v>3.416666666666666</v>
      </c>
      <c r="G29" s="406">
        <v>82</v>
      </c>
      <c r="H29" s="405" t="s">
        <v>319</v>
      </c>
      <c r="I29" s="6">
        <v>320000</v>
      </c>
      <c r="J29" s="6">
        <f t="shared" si="0"/>
        <v>1600000</v>
      </c>
      <c r="K29" s="6"/>
    </row>
    <row r="30" spans="1:11" ht="15.75">
      <c r="A30" s="404">
        <v>21</v>
      </c>
      <c r="B30" s="154" t="s">
        <v>1537</v>
      </c>
      <c r="C30" s="154" t="s">
        <v>1538</v>
      </c>
      <c r="D30" s="154" t="s">
        <v>1501</v>
      </c>
      <c r="E30" s="407">
        <v>12</v>
      </c>
      <c r="F30" s="408">
        <v>3.333333333333334</v>
      </c>
      <c r="G30" s="409">
        <v>88</v>
      </c>
      <c r="H30" s="410" t="s">
        <v>2127</v>
      </c>
      <c r="I30" s="12">
        <v>320000</v>
      </c>
      <c r="J30" s="12">
        <f t="shared" si="0"/>
        <v>1600000</v>
      </c>
      <c r="K30" s="12"/>
    </row>
    <row r="31" ht="12.75">
      <c r="J31" s="62">
        <f>SUM(J10:J30)</f>
        <v>34200000</v>
      </c>
    </row>
    <row r="33" spans="5:8" ht="15.75">
      <c r="E33" s="63"/>
      <c r="F33" s="64" t="s">
        <v>2636</v>
      </c>
      <c r="G33" s="64"/>
      <c r="H33" s="64"/>
    </row>
    <row r="34" spans="5:8" ht="15.75">
      <c r="E34" s="63"/>
      <c r="F34" s="64" t="s">
        <v>2637</v>
      </c>
      <c r="G34" s="64"/>
      <c r="H34" s="64"/>
    </row>
    <row r="35" spans="5:8" ht="12.75">
      <c r="E35" s="63"/>
      <c r="F35" s="63"/>
      <c r="G35" s="63"/>
      <c r="H35" s="65"/>
    </row>
    <row r="36" spans="5:8" ht="12.75">
      <c r="E36" s="63"/>
      <c r="F36" s="63"/>
      <c r="G36" s="63"/>
      <c r="H36" s="65"/>
    </row>
    <row r="37" spans="5:8" ht="12.75" hidden="1">
      <c r="E37" s="63"/>
      <c r="F37" s="63"/>
      <c r="G37" s="63"/>
      <c r="H37" s="65"/>
    </row>
    <row r="38" spans="5:8" ht="12.75" hidden="1">
      <c r="E38" s="63"/>
      <c r="F38" s="63"/>
      <c r="G38" s="63"/>
      <c r="H38" s="65"/>
    </row>
    <row r="39" spans="5:8" ht="12.75">
      <c r="E39" s="63"/>
      <c r="F39" s="63"/>
      <c r="G39" s="63"/>
      <c r="H39" s="65"/>
    </row>
    <row r="40" spans="5:8" ht="12.75">
      <c r="E40" s="63"/>
      <c r="F40" s="63"/>
      <c r="G40" s="63"/>
      <c r="H40" s="65"/>
    </row>
    <row r="41" spans="5:8" ht="16.5">
      <c r="E41" s="54" t="s">
        <v>3229</v>
      </c>
      <c r="F41" s="63"/>
      <c r="G41" s="63"/>
      <c r="H41" s="65"/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M18" sqref="M18"/>
    </sheetView>
  </sheetViews>
  <sheetFormatPr defaultColWidth="9.140625" defaultRowHeight="12.75"/>
  <cols>
    <col min="1" max="1" width="6.00390625" style="0" customWidth="1"/>
    <col min="2" max="2" width="21.140625" style="0" customWidth="1"/>
    <col min="3" max="3" width="10.28125" style="0" customWidth="1"/>
    <col min="4" max="4" width="7.140625" style="0" customWidth="1"/>
    <col min="5" max="5" width="6.421875" style="0" customWidth="1"/>
    <col min="6" max="6" width="8.421875" style="0" customWidth="1"/>
    <col min="7" max="7" width="0" style="0" hidden="1" customWidth="1"/>
    <col min="8" max="8" width="8.57421875" style="0" customWidth="1"/>
    <col min="9" max="9" width="8.7109375" style="0" customWidth="1"/>
    <col min="10" max="10" width="12.00390625" style="0" customWidth="1"/>
    <col min="11" max="11" width="9.421875" style="0" customWidth="1"/>
  </cols>
  <sheetData>
    <row r="1" spans="1:11" ht="16.5">
      <c r="A1" s="55" t="s">
        <v>2623</v>
      </c>
      <c r="B1" s="55"/>
      <c r="C1" s="55"/>
      <c r="D1" s="55"/>
      <c r="E1" s="55"/>
      <c r="F1" s="55"/>
      <c r="G1" s="55"/>
      <c r="H1" s="55"/>
      <c r="I1" s="47"/>
      <c r="J1" s="55"/>
      <c r="K1" s="48"/>
    </row>
    <row r="2" spans="1:11" ht="18">
      <c r="A2" s="55" t="s">
        <v>2633</v>
      </c>
      <c r="B2" s="55"/>
      <c r="C2" s="55"/>
      <c r="D2" s="55"/>
      <c r="E2" s="55"/>
      <c r="F2" s="55"/>
      <c r="G2" s="55"/>
      <c r="H2" s="55"/>
      <c r="I2" s="47"/>
      <c r="J2" s="55"/>
      <c r="K2" s="48"/>
    </row>
    <row r="3" spans="1:10" ht="18">
      <c r="A3" s="49"/>
      <c r="B3" s="49"/>
      <c r="C3" s="49"/>
      <c r="D3" s="49"/>
      <c r="E3" s="49"/>
      <c r="F3" s="49"/>
      <c r="G3" s="49"/>
      <c r="H3" s="49"/>
      <c r="I3" s="50"/>
      <c r="J3" s="49"/>
    </row>
    <row r="4" spans="1:10" ht="18">
      <c r="A4" s="49"/>
      <c r="B4" s="49"/>
      <c r="C4" s="49"/>
      <c r="D4" s="49"/>
      <c r="E4" s="49"/>
      <c r="F4" s="49"/>
      <c r="G4" s="49"/>
      <c r="H4" s="49"/>
      <c r="I4" s="50"/>
      <c r="J4" s="49"/>
    </row>
    <row r="5" spans="1:10" ht="19.5">
      <c r="A5" s="49"/>
      <c r="B5" s="55" t="s">
        <v>2639</v>
      </c>
      <c r="C5" s="49"/>
      <c r="D5" s="51"/>
      <c r="E5" s="49"/>
      <c r="F5" s="49"/>
      <c r="G5" s="49"/>
      <c r="H5" s="49"/>
      <c r="I5" s="50"/>
      <c r="J5" s="49"/>
    </row>
    <row r="6" spans="1:11" ht="18">
      <c r="A6" s="49"/>
      <c r="B6" s="55" t="s">
        <v>1539</v>
      </c>
      <c r="C6" s="55"/>
      <c r="D6" s="64"/>
      <c r="E6" s="55"/>
      <c r="F6" s="55"/>
      <c r="G6" s="55"/>
      <c r="H6" s="55"/>
      <c r="I6" s="88"/>
      <c r="J6" s="55"/>
      <c r="K6" s="70"/>
    </row>
    <row r="7" spans="1:10" ht="18">
      <c r="A7" s="49"/>
      <c r="B7" s="52" t="s">
        <v>3107</v>
      </c>
      <c r="C7" s="53"/>
      <c r="D7" s="54"/>
      <c r="E7" s="49"/>
      <c r="F7" s="49"/>
      <c r="G7" s="49"/>
      <c r="H7" s="49"/>
      <c r="I7" s="50"/>
      <c r="J7" s="49"/>
    </row>
    <row r="8" spans="1:10" ht="18">
      <c r="A8" s="49"/>
      <c r="B8" s="52"/>
      <c r="C8" s="53"/>
      <c r="D8" s="54"/>
      <c r="E8" s="49"/>
      <c r="F8" s="49"/>
      <c r="G8" s="49"/>
      <c r="H8" s="49"/>
      <c r="I8" s="50"/>
      <c r="J8" s="49"/>
    </row>
    <row r="9" spans="1:11" ht="14.25">
      <c r="A9" s="66" t="s">
        <v>2624</v>
      </c>
      <c r="B9" s="67" t="s">
        <v>3414</v>
      </c>
      <c r="C9" s="67" t="s">
        <v>1495</v>
      </c>
      <c r="D9" s="67" t="s">
        <v>2625</v>
      </c>
      <c r="E9" s="67" t="s">
        <v>2626</v>
      </c>
      <c r="F9" s="67" t="s">
        <v>2627</v>
      </c>
      <c r="G9" s="67" t="s">
        <v>2628</v>
      </c>
      <c r="H9" s="67" t="s">
        <v>2628</v>
      </c>
      <c r="I9" s="68" t="s">
        <v>2629</v>
      </c>
      <c r="J9" s="68" t="s">
        <v>2630</v>
      </c>
      <c r="K9" s="67" t="s">
        <v>2631</v>
      </c>
    </row>
    <row r="10" spans="1:11" ht="15.75">
      <c r="A10" s="404">
        <v>1</v>
      </c>
      <c r="B10" s="411" t="s">
        <v>1540</v>
      </c>
      <c r="C10" s="149" t="s">
        <v>1541</v>
      </c>
      <c r="D10" s="149" t="s">
        <v>1542</v>
      </c>
      <c r="E10" s="383">
        <v>17</v>
      </c>
      <c r="F10" s="151">
        <v>3.9411764705882355</v>
      </c>
      <c r="G10" s="406">
        <v>95</v>
      </c>
      <c r="H10" s="405" t="s">
        <v>2647</v>
      </c>
      <c r="I10" s="6">
        <v>350000</v>
      </c>
      <c r="J10" s="6">
        <f>I10*5</f>
        <v>1750000</v>
      </c>
      <c r="K10" s="6"/>
    </row>
    <row r="11" spans="1:11" ht="15.75">
      <c r="A11" s="404">
        <v>2</v>
      </c>
      <c r="B11" s="411" t="s">
        <v>1543</v>
      </c>
      <c r="C11" s="149" t="s">
        <v>1544</v>
      </c>
      <c r="D11" s="149" t="s">
        <v>1545</v>
      </c>
      <c r="E11" s="383">
        <v>17</v>
      </c>
      <c r="F11" s="151">
        <v>3.7647058823529407</v>
      </c>
      <c r="G11" s="406">
        <v>95</v>
      </c>
      <c r="H11" s="405" t="s">
        <v>2647</v>
      </c>
      <c r="I11" s="6">
        <v>350000</v>
      </c>
      <c r="J11" s="6">
        <f aca="true" t="shared" si="0" ref="J11:J48">I11*5</f>
        <v>1750000</v>
      </c>
      <c r="K11" s="6"/>
    </row>
    <row r="12" spans="1:11" ht="15.75">
      <c r="A12" s="404">
        <v>3</v>
      </c>
      <c r="B12" s="411" t="s">
        <v>1546</v>
      </c>
      <c r="C12" s="149" t="s">
        <v>1547</v>
      </c>
      <c r="D12" s="149" t="s">
        <v>1548</v>
      </c>
      <c r="E12" s="383">
        <v>17</v>
      </c>
      <c r="F12" s="151">
        <v>3.6470588235294117</v>
      </c>
      <c r="G12" s="406">
        <v>95</v>
      </c>
      <c r="H12" s="405" t="s">
        <v>2647</v>
      </c>
      <c r="I12" s="6">
        <v>350000</v>
      </c>
      <c r="J12" s="6">
        <f t="shared" si="0"/>
        <v>1750000</v>
      </c>
      <c r="K12" s="6"/>
    </row>
    <row r="13" spans="1:11" ht="15.75">
      <c r="A13" s="404">
        <v>4</v>
      </c>
      <c r="B13" s="411" t="s">
        <v>1549</v>
      </c>
      <c r="C13" s="149" t="s">
        <v>1550</v>
      </c>
      <c r="D13" s="149" t="s">
        <v>1542</v>
      </c>
      <c r="E13" s="383">
        <v>17</v>
      </c>
      <c r="F13" s="151">
        <v>3.5294117647058822</v>
      </c>
      <c r="G13" s="406">
        <v>92</v>
      </c>
      <c r="H13" s="405" t="s">
        <v>2647</v>
      </c>
      <c r="I13" s="6">
        <v>320000</v>
      </c>
      <c r="J13" s="6">
        <f t="shared" si="0"/>
        <v>1600000</v>
      </c>
      <c r="K13" s="6"/>
    </row>
    <row r="14" spans="1:11" ht="15.75">
      <c r="A14" s="404">
        <v>5</v>
      </c>
      <c r="B14" s="411" t="s">
        <v>1551</v>
      </c>
      <c r="C14" s="149" t="s">
        <v>1552</v>
      </c>
      <c r="D14" s="149" t="s">
        <v>1553</v>
      </c>
      <c r="E14" s="383">
        <v>17</v>
      </c>
      <c r="F14" s="151">
        <v>3.5294117647058822</v>
      </c>
      <c r="G14" s="406">
        <v>86</v>
      </c>
      <c r="H14" s="405" t="s">
        <v>2127</v>
      </c>
      <c r="I14" s="6">
        <v>320000</v>
      </c>
      <c r="J14" s="6">
        <f t="shared" si="0"/>
        <v>1600000</v>
      </c>
      <c r="K14" s="6"/>
    </row>
    <row r="15" spans="1:11" ht="15.75">
      <c r="A15" s="404">
        <v>6</v>
      </c>
      <c r="B15" s="411" t="s">
        <v>1554</v>
      </c>
      <c r="C15" s="149" t="s">
        <v>1555</v>
      </c>
      <c r="D15" s="149" t="s">
        <v>1542</v>
      </c>
      <c r="E15" s="383">
        <v>17</v>
      </c>
      <c r="F15" s="151">
        <v>3.4705882352941178</v>
      </c>
      <c r="G15" s="406">
        <v>86</v>
      </c>
      <c r="H15" s="405" t="s">
        <v>2127</v>
      </c>
      <c r="I15" s="6">
        <v>320000</v>
      </c>
      <c r="J15" s="6">
        <f t="shared" si="0"/>
        <v>1600000</v>
      </c>
      <c r="K15" s="6"/>
    </row>
    <row r="16" spans="1:11" ht="15.75">
      <c r="A16" s="404">
        <v>7</v>
      </c>
      <c r="B16" s="411" t="s">
        <v>1556</v>
      </c>
      <c r="C16" s="149" t="s">
        <v>1557</v>
      </c>
      <c r="D16" s="149" t="s">
        <v>1542</v>
      </c>
      <c r="E16" s="383">
        <v>17</v>
      </c>
      <c r="F16" s="151">
        <v>3.4705882352941178</v>
      </c>
      <c r="G16" s="406">
        <v>86</v>
      </c>
      <c r="H16" s="405" t="s">
        <v>2127</v>
      </c>
      <c r="I16" s="6">
        <v>320000</v>
      </c>
      <c r="J16" s="6">
        <f t="shared" si="0"/>
        <v>1600000</v>
      </c>
      <c r="K16" s="6"/>
    </row>
    <row r="17" spans="1:11" ht="15.75">
      <c r="A17" s="404">
        <v>8</v>
      </c>
      <c r="B17" s="411" t="s">
        <v>1558</v>
      </c>
      <c r="C17" s="149" t="s">
        <v>1559</v>
      </c>
      <c r="D17" s="149" t="s">
        <v>1560</v>
      </c>
      <c r="E17" s="383">
        <v>17</v>
      </c>
      <c r="F17" s="151">
        <v>3.4705882352941178</v>
      </c>
      <c r="G17" s="406">
        <v>86</v>
      </c>
      <c r="H17" s="405" t="s">
        <v>2127</v>
      </c>
      <c r="I17" s="6">
        <v>320000</v>
      </c>
      <c r="J17" s="6">
        <f t="shared" si="0"/>
        <v>1600000</v>
      </c>
      <c r="K17" s="6"/>
    </row>
    <row r="18" spans="1:11" ht="15.75">
      <c r="A18" s="404">
        <v>9</v>
      </c>
      <c r="B18" s="411" t="s">
        <v>1561</v>
      </c>
      <c r="C18" s="149" t="s">
        <v>1562</v>
      </c>
      <c r="D18" s="149" t="s">
        <v>1553</v>
      </c>
      <c r="E18" s="383">
        <v>17</v>
      </c>
      <c r="F18" s="151">
        <v>3.4705882352941178</v>
      </c>
      <c r="G18" s="406">
        <v>92</v>
      </c>
      <c r="H18" s="405" t="s">
        <v>2647</v>
      </c>
      <c r="I18" s="6">
        <v>320000</v>
      </c>
      <c r="J18" s="6">
        <f t="shared" si="0"/>
        <v>1600000</v>
      </c>
      <c r="K18" s="6"/>
    </row>
    <row r="19" spans="1:11" ht="15.75">
      <c r="A19" s="404">
        <v>10</v>
      </c>
      <c r="B19" s="411" t="s">
        <v>1563</v>
      </c>
      <c r="C19" s="149" t="s">
        <v>1564</v>
      </c>
      <c r="D19" s="149" t="s">
        <v>1548</v>
      </c>
      <c r="E19" s="383">
        <v>17</v>
      </c>
      <c r="F19" s="151">
        <v>3.4705882352941178</v>
      </c>
      <c r="G19" s="406">
        <v>86</v>
      </c>
      <c r="H19" s="405" t="s">
        <v>2127</v>
      </c>
      <c r="I19" s="6">
        <v>320000</v>
      </c>
      <c r="J19" s="6">
        <f t="shared" si="0"/>
        <v>1600000</v>
      </c>
      <c r="K19" s="6"/>
    </row>
    <row r="20" spans="1:11" ht="15.75">
      <c r="A20" s="404">
        <v>11</v>
      </c>
      <c r="B20" s="411" t="s">
        <v>1565</v>
      </c>
      <c r="C20" s="149" t="s">
        <v>1566</v>
      </c>
      <c r="D20" s="149" t="s">
        <v>1542</v>
      </c>
      <c r="E20" s="383">
        <v>17</v>
      </c>
      <c r="F20" s="151">
        <v>3.4117647058823533</v>
      </c>
      <c r="G20" s="406">
        <v>92</v>
      </c>
      <c r="H20" s="405" t="s">
        <v>2647</v>
      </c>
      <c r="I20" s="6">
        <v>320000</v>
      </c>
      <c r="J20" s="6">
        <f t="shared" si="0"/>
        <v>1600000</v>
      </c>
      <c r="K20" s="6"/>
    </row>
    <row r="21" spans="1:11" ht="15.75">
      <c r="A21" s="404">
        <v>12</v>
      </c>
      <c r="B21" s="411" t="s">
        <v>1567</v>
      </c>
      <c r="C21" s="149" t="s">
        <v>1568</v>
      </c>
      <c r="D21" s="149" t="s">
        <v>1545</v>
      </c>
      <c r="E21" s="383">
        <v>17</v>
      </c>
      <c r="F21" s="151">
        <v>3.4117647058823533</v>
      </c>
      <c r="G21" s="406">
        <v>92</v>
      </c>
      <c r="H21" s="405" t="s">
        <v>2647</v>
      </c>
      <c r="I21" s="6">
        <v>320000</v>
      </c>
      <c r="J21" s="6">
        <f t="shared" si="0"/>
        <v>1600000</v>
      </c>
      <c r="K21" s="6"/>
    </row>
    <row r="22" spans="1:11" ht="15.75">
      <c r="A22" s="404">
        <v>13</v>
      </c>
      <c r="B22" s="411" t="s">
        <v>1569</v>
      </c>
      <c r="C22" s="149" t="s">
        <v>1570</v>
      </c>
      <c r="D22" s="149" t="s">
        <v>1560</v>
      </c>
      <c r="E22" s="383">
        <v>17</v>
      </c>
      <c r="F22" s="151">
        <v>3.4117647058823533</v>
      </c>
      <c r="G22" s="406">
        <v>86</v>
      </c>
      <c r="H22" s="405" t="s">
        <v>2127</v>
      </c>
      <c r="I22" s="6">
        <v>320000</v>
      </c>
      <c r="J22" s="6">
        <f t="shared" si="0"/>
        <v>1600000</v>
      </c>
      <c r="K22" s="6"/>
    </row>
    <row r="23" spans="1:11" ht="15.75">
      <c r="A23" s="404">
        <v>14</v>
      </c>
      <c r="B23" s="411" t="s">
        <v>1571</v>
      </c>
      <c r="C23" s="149" t="s">
        <v>1572</v>
      </c>
      <c r="D23" s="149" t="s">
        <v>1548</v>
      </c>
      <c r="E23" s="383">
        <v>17</v>
      </c>
      <c r="F23" s="151">
        <v>3.4117647058823533</v>
      </c>
      <c r="G23" s="406">
        <v>92</v>
      </c>
      <c r="H23" s="405" t="s">
        <v>2647</v>
      </c>
      <c r="I23" s="6">
        <v>320000</v>
      </c>
      <c r="J23" s="6">
        <f t="shared" si="0"/>
        <v>1600000</v>
      </c>
      <c r="K23" s="6"/>
    </row>
    <row r="24" spans="1:11" ht="15.75">
      <c r="A24" s="404">
        <v>15</v>
      </c>
      <c r="B24" s="411" t="s">
        <v>1573</v>
      </c>
      <c r="C24" s="149" t="s">
        <v>1574</v>
      </c>
      <c r="D24" s="149" t="s">
        <v>1548</v>
      </c>
      <c r="E24" s="383">
        <v>17</v>
      </c>
      <c r="F24" s="151">
        <v>3.4117647058823533</v>
      </c>
      <c r="G24" s="406">
        <v>86</v>
      </c>
      <c r="H24" s="405" t="s">
        <v>2127</v>
      </c>
      <c r="I24" s="6">
        <v>320000</v>
      </c>
      <c r="J24" s="6">
        <f t="shared" si="0"/>
        <v>1600000</v>
      </c>
      <c r="K24" s="6"/>
    </row>
    <row r="25" spans="1:11" ht="15.75">
      <c r="A25" s="404">
        <v>16</v>
      </c>
      <c r="B25" s="411" t="s">
        <v>3151</v>
      </c>
      <c r="C25" s="149" t="s">
        <v>1575</v>
      </c>
      <c r="D25" s="149" t="s">
        <v>1576</v>
      </c>
      <c r="E25" s="383">
        <v>17</v>
      </c>
      <c r="F25" s="151">
        <v>3.3529411764705883</v>
      </c>
      <c r="G25" s="406">
        <v>86</v>
      </c>
      <c r="H25" s="405" t="s">
        <v>2127</v>
      </c>
      <c r="I25" s="6">
        <v>320000</v>
      </c>
      <c r="J25" s="6">
        <f t="shared" si="0"/>
        <v>1600000</v>
      </c>
      <c r="K25" s="6"/>
    </row>
    <row r="26" spans="1:11" ht="15.75">
      <c r="A26" s="404">
        <v>17</v>
      </c>
      <c r="B26" s="411" t="s">
        <v>1577</v>
      </c>
      <c r="C26" s="149" t="s">
        <v>1578</v>
      </c>
      <c r="D26" s="149" t="s">
        <v>1548</v>
      </c>
      <c r="E26" s="383">
        <v>17</v>
      </c>
      <c r="F26" s="151">
        <v>3.3529411764705883</v>
      </c>
      <c r="G26" s="406">
        <v>86</v>
      </c>
      <c r="H26" s="405" t="s">
        <v>2127</v>
      </c>
      <c r="I26" s="6">
        <v>320000</v>
      </c>
      <c r="J26" s="6">
        <f t="shared" si="0"/>
        <v>1600000</v>
      </c>
      <c r="K26" s="6"/>
    </row>
    <row r="27" spans="1:11" ht="15.75">
      <c r="A27" s="404">
        <v>18</v>
      </c>
      <c r="B27" s="411" t="s">
        <v>1579</v>
      </c>
      <c r="C27" s="149" t="s">
        <v>1580</v>
      </c>
      <c r="D27" s="149" t="s">
        <v>1548</v>
      </c>
      <c r="E27" s="383">
        <v>17</v>
      </c>
      <c r="F27" s="151">
        <v>3.3529411764705883</v>
      </c>
      <c r="G27" s="406">
        <v>86</v>
      </c>
      <c r="H27" s="405" t="s">
        <v>2127</v>
      </c>
      <c r="I27" s="6">
        <v>320000</v>
      </c>
      <c r="J27" s="6">
        <f t="shared" si="0"/>
        <v>1600000</v>
      </c>
      <c r="K27" s="6"/>
    </row>
    <row r="28" spans="1:11" ht="15.75">
      <c r="A28" s="404">
        <v>19</v>
      </c>
      <c r="B28" s="411" t="s">
        <v>1581</v>
      </c>
      <c r="C28" s="149" t="s">
        <v>1582</v>
      </c>
      <c r="D28" s="149" t="s">
        <v>1542</v>
      </c>
      <c r="E28" s="383">
        <v>17</v>
      </c>
      <c r="F28" s="151">
        <v>3.2941176470588234</v>
      </c>
      <c r="G28" s="406">
        <v>86</v>
      </c>
      <c r="H28" s="405" t="s">
        <v>2127</v>
      </c>
      <c r="I28" s="6">
        <v>320000</v>
      </c>
      <c r="J28" s="6">
        <f t="shared" si="0"/>
        <v>1600000</v>
      </c>
      <c r="K28" s="6"/>
    </row>
    <row r="29" spans="1:11" ht="15.75">
      <c r="A29" s="404">
        <v>20</v>
      </c>
      <c r="B29" s="411" t="s">
        <v>550</v>
      </c>
      <c r="C29" s="149" t="s">
        <v>1583</v>
      </c>
      <c r="D29" s="149" t="s">
        <v>1545</v>
      </c>
      <c r="E29" s="383">
        <v>17</v>
      </c>
      <c r="F29" s="151">
        <v>3.2941176470588234</v>
      </c>
      <c r="G29" s="406">
        <v>86</v>
      </c>
      <c r="H29" s="405" t="s">
        <v>2127</v>
      </c>
      <c r="I29" s="6">
        <v>320000</v>
      </c>
      <c r="J29" s="6">
        <f t="shared" si="0"/>
        <v>1600000</v>
      </c>
      <c r="K29" s="6"/>
    </row>
    <row r="30" spans="1:11" ht="15.75">
      <c r="A30" s="404">
        <v>21</v>
      </c>
      <c r="B30" s="411" t="s">
        <v>1584</v>
      </c>
      <c r="C30" s="149" t="s">
        <v>1585</v>
      </c>
      <c r="D30" s="149" t="s">
        <v>1545</v>
      </c>
      <c r="E30" s="383">
        <v>17</v>
      </c>
      <c r="F30" s="151">
        <v>3.2941176470588234</v>
      </c>
      <c r="G30" s="406">
        <v>86</v>
      </c>
      <c r="H30" s="405" t="s">
        <v>2127</v>
      </c>
      <c r="I30" s="6">
        <v>320000</v>
      </c>
      <c r="J30" s="6">
        <f t="shared" si="0"/>
        <v>1600000</v>
      </c>
      <c r="K30" s="6"/>
    </row>
    <row r="31" spans="1:11" ht="15.75">
      <c r="A31" s="404">
        <v>22</v>
      </c>
      <c r="B31" s="411" t="s">
        <v>1107</v>
      </c>
      <c r="C31" s="149" t="s">
        <v>1586</v>
      </c>
      <c r="D31" s="149" t="s">
        <v>1545</v>
      </c>
      <c r="E31" s="383">
        <v>17</v>
      </c>
      <c r="F31" s="151">
        <v>3.2941176470588234</v>
      </c>
      <c r="G31" s="406">
        <v>92</v>
      </c>
      <c r="H31" s="405" t="s">
        <v>2647</v>
      </c>
      <c r="I31" s="6">
        <v>320000</v>
      </c>
      <c r="J31" s="6">
        <f t="shared" si="0"/>
        <v>1600000</v>
      </c>
      <c r="K31" s="6"/>
    </row>
    <row r="32" spans="1:11" ht="15.75">
      <c r="A32" s="404">
        <v>23</v>
      </c>
      <c r="B32" s="411" t="s">
        <v>657</v>
      </c>
      <c r="C32" s="149" t="s">
        <v>1587</v>
      </c>
      <c r="D32" s="149" t="s">
        <v>1576</v>
      </c>
      <c r="E32" s="383">
        <v>17</v>
      </c>
      <c r="F32" s="151">
        <v>3.2941176470588234</v>
      </c>
      <c r="G32" s="406">
        <v>86</v>
      </c>
      <c r="H32" s="405" t="s">
        <v>2127</v>
      </c>
      <c r="I32" s="6">
        <v>320000</v>
      </c>
      <c r="J32" s="6">
        <f t="shared" si="0"/>
        <v>1600000</v>
      </c>
      <c r="K32" s="6"/>
    </row>
    <row r="33" spans="1:11" ht="15.75">
      <c r="A33" s="404">
        <v>24</v>
      </c>
      <c r="B33" s="411" t="s">
        <v>1588</v>
      </c>
      <c r="C33" s="149" t="s">
        <v>1589</v>
      </c>
      <c r="D33" s="149" t="s">
        <v>1560</v>
      </c>
      <c r="E33" s="383">
        <v>17</v>
      </c>
      <c r="F33" s="151">
        <v>3.2941176470588234</v>
      </c>
      <c r="G33" s="406">
        <v>86</v>
      </c>
      <c r="H33" s="405" t="s">
        <v>2127</v>
      </c>
      <c r="I33" s="6">
        <v>320000</v>
      </c>
      <c r="J33" s="6">
        <f t="shared" si="0"/>
        <v>1600000</v>
      </c>
      <c r="K33" s="6"/>
    </row>
    <row r="34" spans="1:11" ht="15.75">
      <c r="A34" s="404">
        <v>25</v>
      </c>
      <c r="B34" s="411" t="s">
        <v>1590</v>
      </c>
      <c r="C34" s="149" t="s">
        <v>1591</v>
      </c>
      <c r="D34" s="149" t="s">
        <v>1560</v>
      </c>
      <c r="E34" s="383">
        <v>17</v>
      </c>
      <c r="F34" s="151">
        <v>3.2941176470588234</v>
      </c>
      <c r="G34" s="406">
        <v>97</v>
      </c>
      <c r="H34" s="405" t="s">
        <v>2647</v>
      </c>
      <c r="I34" s="6">
        <v>320000</v>
      </c>
      <c r="J34" s="6">
        <f t="shared" si="0"/>
        <v>1600000</v>
      </c>
      <c r="K34" s="6"/>
    </row>
    <row r="35" spans="1:11" ht="15.75">
      <c r="A35" s="404">
        <v>26</v>
      </c>
      <c r="B35" s="411" t="s">
        <v>1592</v>
      </c>
      <c r="C35" s="149" t="s">
        <v>1593</v>
      </c>
      <c r="D35" s="149" t="s">
        <v>1553</v>
      </c>
      <c r="E35" s="383">
        <v>17</v>
      </c>
      <c r="F35" s="151">
        <v>3.2941176470588234</v>
      </c>
      <c r="G35" s="406">
        <v>86</v>
      </c>
      <c r="H35" s="405" t="s">
        <v>2127</v>
      </c>
      <c r="I35" s="6">
        <v>320000</v>
      </c>
      <c r="J35" s="6">
        <f t="shared" si="0"/>
        <v>1600000</v>
      </c>
      <c r="K35" s="6"/>
    </row>
    <row r="36" spans="1:11" ht="15.75">
      <c r="A36" s="404">
        <v>27</v>
      </c>
      <c r="B36" s="411" t="s">
        <v>1594</v>
      </c>
      <c r="C36" s="149" t="s">
        <v>1595</v>
      </c>
      <c r="D36" s="149" t="s">
        <v>1553</v>
      </c>
      <c r="E36" s="383">
        <v>17</v>
      </c>
      <c r="F36" s="151">
        <v>3.2941176470588234</v>
      </c>
      <c r="G36" s="406">
        <v>91</v>
      </c>
      <c r="H36" s="405" t="s">
        <v>2647</v>
      </c>
      <c r="I36" s="6">
        <v>320000</v>
      </c>
      <c r="J36" s="6">
        <f t="shared" si="0"/>
        <v>1600000</v>
      </c>
      <c r="K36" s="6"/>
    </row>
    <row r="37" spans="1:11" ht="15.75">
      <c r="A37" s="404">
        <v>28</v>
      </c>
      <c r="B37" s="411" t="s">
        <v>1107</v>
      </c>
      <c r="C37" s="149" t="s">
        <v>1596</v>
      </c>
      <c r="D37" s="149" t="s">
        <v>1553</v>
      </c>
      <c r="E37" s="383">
        <v>17</v>
      </c>
      <c r="F37" s="151">
        <v>3.2941176470588234</v>
      </c>
      <c r="G37" s="406">
        <v>86</v>
      </c>
      <c r="H37" s="405" t="s">
        <v>2127</v>
      </c>
      <c r="I37" s="6">
        <v>320000</v>
      </c>
      <c r="J37" s="6">
        <f t="shared" si="0"/>
        <v>1600000</v>
      </c>
      <c r="K37" s="6"/>
    </row>
    <row r="38" spans="1:11" ht="15.75">
      <c r="A38" s="404">
        <v>29</v>
      </c>
      <c r="B38" s="411" t="s">
        <v>1597</v>
      </c>
      <c r="C38" s="149" t="s">
        <v>1598</v>
      </c>
      <c r="D38" s="149" t="s">
        <v>1548</v>
      </c>
      <c r="E38" s="383">
        <v>17</v>
      </c>
      <c r="F38" s="151">
        <v>3.2941176470588234</v>
      </c>
      <c r="G38" s="406">
        <v>86</v>
      </c>
      <c r="H38" s="405" t="s">
        <v>2127</v>
      </c>
      <c r="I38" s="6">
        <v>320000</v>
      </c>
      <c r="J38" s="6">
        <f t="shared" si="0"/>
        <v>1600000</v>
      </c>
      <c r="K38" s="6"/>
    </row>
    <row r="39" spans="1:11" ht="15.75">
      <c r="A39" s="404">
        <v>30</v>
      </c>
      <c r="B39" s="411" t="s">
        <v>1599</v>
      </c>
      <c r="C39" s="149" t="s">
        <v>1600</v>
      </c>
      <c r="D39" s="149" t="s">
        <v>1560</v>
      </c>
      <c r="E39" s="383">
        <v>19</v>
      </c>
      <c r="F39" s="151">
        <v>3.263157894736842</v>
      </c>
      <c r="G39" s="406">
        <v>86</v>
      </c>
      <c r="H39" s="405" t="s">
        <v>2127</v>
      </c>
      <c r="I39" s="6">
        <v>320000</v>
      </c>
      <c r="J39" s="6">
        <f t="shared" si="0"/>
        <v>1600000</v>
      </c>
      <c r="K39" s="6"/>
    </row>
    <row r="40" spans="1:11" ht="15.75">
      <c r="A40" s="404">
        <v>31</v>
      </c>
      <c r="B40" s="411" t="s">
        <v>1601</v>
      </c>
      <c r="C40" s="149" t="s">
        <v>1602</v>
      </c>
      <c r="D40" s="149" t="s">
        <v>1576</v>
      </c>
      <c r="E40" s="383">
        <v>20</v>
      </c>
      <c r="F40" s="151">
        <v>3.25</v>
      </c>
      <c r="G40" s="406">
        <v>92</v>
      </c>
      <c r="H40" s="405" t="s">
        <v>2647</v>
      </c>
      <c r="I40" s="6">
        <v>320000</v>
      </c>
      <c r="J40" s="6">
        <f t="shared" si="0"/>
        <v>1600000</v>
      </c>
      <c r="K40" s="6"/>
    </row>
    <row r="41" spans="1:11" ht="15.75">
      <c r="A41" s="404">
        <v>32</v>
      </c>
      <c r="B41" s="411" t="s">
        <v>1603</v>
      </c>
      <c r="C41" s="149" t="s">
        <v>1604</v>
      </c>
      <c r="D41" s="149" t="s">
        <v>1553</v>
      </c>
      <c r="E41" s="383">
        <v>20</v>
      </c>
      <c r="F41" s="151">
        <v>3.25</v>
      </c>
      <c r="G41" s="406">
        <v>90</v>
      </c>
      <c r="H41" s="405" t="s">
        <v>2647</v>
      </c>
      <c r="I41" s="6">
        <v>320000</v>
      </c>
      <c r="J41" s="6">
        <f t="shared" si="0"/>
        <v>1600000</v>
      </c>
      <c r="K41" s="6"/>
    </row>
    <row r="42" spans="1:11" ht="15.75">
      <c r="A42" s="404">
        <v>33</v>
      </c>
      <c r="B42" s="411" t="s">
        <v>1605</v>
      </c>
      <c r="C42" s="149" t="s">
        <v>1606</v>
      </c>
      <c r="D42" s="149" t="s">
        <v>1553</v>
      </c>
      <c r="E42" s="383">
        <v>20</v>
      </c>
      <c r="F42" s="151">
        <v>3.25</v>
      </c>
      <c r="G42" s="406">
        <v>91</v>
      </c>
      <c r="H42" s="405" t="s">
        <v>2647</v>
      </c>
      <c r="I42" s="6">
        <v>320000</v>
      </c>
      <c r="J42" s="6">
        <f t="shared" si="0"/>
        <v>1600000</v>
      </c>
      <c r="K42" s="6"/>
    </row>
    <row r="43" spans="1:11" ht="15.75">
      <c r="A43" s="404">
        <v>34</v>
      </c>
      <c r="B43" s="411" t="s">
        <v>1607</v>
      </c>
      <c r="C43" s="149" t="s">
        <v>1608</v>
      </c>
      <c r="D43" s="149" t="s">
        <v>1542</v>
      </c>
      <c r="E43" s="383">
        <v>17</v>
      </c>
      <c r="F43" s="151">
        <v>3.2352941176470593</v>
      </c>
      <c r="G43" s="406">
        <v>86</v>
      </c>
      <c r="H43" s="405" t="s">
        <v>2127</v>
      </c>
      <c r="I43" s="6">
        <v>320000</v>
      </c>
      <c r="J43" s="6">
        <f t="shared" si="0"/>
        <v>1600000</v>
      </c>
      <c r="K43" s="6"/>
    </row>
    <row r="44" spans="1:11" ht="15.75">
      <c r="A44" s="404">
        <v>35</v>
      </c>
      <c r="B44" s="411" t="s">
        <v>1609</v>
      </c>
      <c r="C44" s="149" t="s">
        <v>1610</v>
      </c>
      <c r="D44" s="149" t="s">
        <v>1545</v>
      </c>
      <c r="E44" s="383">
        <v>21</v>
      </c>
      <c r="F44" s="151">
        <v>3.190476190476191</v>
      </c>
      <c r="G44" s="406">
        <v>83</v>
      </c>
      <c r="H44" s="405" t="s">
        <v>2127</v>
      </c>
      <c r="I44" s="6">
        <v>290000</v>
      </c>
      <c r="J44" s="6">
        <f t="shared" si="0"/>
        <v>1450000</v>
      </c>
      <c r="K44" s="6"/>
    </row>
    <row r="45" spans="1:11" ht="15.75">
      <c r="A45" s="404">
        <v>36</v>
      </c>
      <c r="B45" s="411" t="s">
        <v>1611</v>
      </c>
      <c r="C45" s="149" t="s">
        <v>1612</v>
      </c>
      <c r="D45" s="149" t="s">
        <v>1548</v>
      </c>
      <c r="E45" s="412">
        <v>22</v>
      </c>
      <c r="F45" s="151">
        <v>3.1818181818181817</v>
      </c>
      <c r="G45" s="413">
        <v>89</v>
      </c>
      <c r="H45" s="405" t="s">
        <v>2127</v>
      </c>
      <c r="I45" s="6">
        <v>290000</v>
      </c>
      <c r="J45" s="6">
        <f t="shared" si="0"/>
        <v>1450000</v>
      </c>
      <c r="K45" s="6"/>
    </row>
    <row r="46" spans="1:11" ht="15.75">
      <c r="A46" s="404">
        <v>37</v>
      </c>
      <c r="B46" s="411" t="s">
        <v>1613</v>
      </c>
      <c r="C46" s="149" t="s">
        <v>1614</v>
      </c>
      <c r="D46" s="149" t="s">
        <v>1542</v>
      </c>
      <c r="E46" s="383">
        <v>17</v>
      </c>
      <c r="F46" s="414">
        <v>3.176470588235294</v>
      </c>
      <c r="G46" s="413">
        <v>92</v>
      </c>
      <c r="H46" s="405" t="s">
        <v>2647</v>
      </c>
      <c r="I46" s="6">
        <v>290000</v>
      </c>
      <c r="J46" s="6">
        <f t="shared" si="0"/>
        <v>1450000</v>
      </c>
      <c r="K46" s="6"/>
    </row>
    <row r="47" spans="1:11" ht="15.75">
      <c r="A47" s="404">
        <v>38</v>
      </c>
      <c r="B47" s="411" t="s">
        <v>1615</v>
      </c>
      <c r="C47" s="149" t="s">
        <v>1616</v>
      </c>
      <c r="D47" s="149" t="s">
        <v>1542</v>
      </c>
      <c r="E47" s="383">
        <v>17</v>
      </c>
      <c r="F47" s="414">
        <v>3.176470588235294</v>
      </c>
      <c r="G47" s="413">
        <v>90</v>
      </c>
      <c r="H47" s="405" t="s">
        <v>2647</v>
      </c>
      <c r="I47" s="6">
        <v>290000</v>
      </c>
      <c r="J47" s="6">
        <f t="shared" si="0"/>
        <v>1450000</v>
      </c>
      <c r="K47" s="6"/>
    </row>
    <row r="48" spans="1:11" ht="15.75">
      <c r="A48" s="404">
        <v>39</v>
      </c>
      <c r="B48" s="415" t="s">
        <v>1617</v>
      </c>
      <c r="C48" s="154" t="s">
        <v>1618</v>
      </c>
      <c r="D48" s="154" t="s">
        <v>1553</v>
      </c>
      <c r="E48" s="407">
        <v>17</v>
      </c>
      <c r="F48" s="408">
        <v>3.176470588235294</v>
      </c>
      <c r="G48" s="416">
        <v>90</v>
      </c>
      <c r="H48" s="410" t="s">
        <v>2647</v>
      </c>
      <c r="I48" s="12">
        <v>290000</v>
      </c>
      <c r="J48" s="12">
        <f t="shared" si="0"/>
        <v>1450000</v>
      </c>
      <c r="K48" s="12"/>
    </row>
    <row r="49" ht="12.75">
      <c r="J49" s="62">
        <f>SUM(J10:J48)</f>
        <v>62100000</v>
      </c>
    </row>
    <row r="51" spans="6:10" ht="15.75">
      <c r="F51" s="63"/>
      <c r="G51" s="63"/>
      <c r="H51" s="64" t="s">
        <v>2636</v>
      </c>
      <c r="I51" s="64"/>
      <c r="J51" s="64"/>
    </row>
    <row r="52" spans="6:10" ht="15.75">
      <c r="F52" s="63"/>
      <c r="G52" s="63"/>
      <c r="H52" s="64" t="s">
        <v>2637</v>
      </c>
      <c r="I52" s="64"/>
      <c r="J52" s="64"/>
    </row>
    <row r="53" spans="6:9" ht="12.75">
      <c r="F53" s="63"/>
      <c r="G53" s="63"/>
      <c r="H53" s="63"/>
      <c r="I53" s="65"/>
    </row>
    <row r="54" spans="6:9" ht="12.75">
      <c r="F54" s="63"/>
      <c r="G54" s="63"/>
      <c r="H54" s="63"/>
      <c r="I54" s="65"/>
    </row>
    <row r="55" spans="6:9" ht="12.75">
      <c r="F55" s="63"/>
      <c r="G55" s="63"/>
      <c r="H55" s="63"/>
      <c r="I55" s="65"/>
    </row>
    <row r="56" spans="6:9" ht="12.75">
      <c r="F56" s="63"/>
      <c r="G56" s="63"/>
      <c r="H56" s="63"/>
      <c r="I56" s="65"/>
    </row>
    <row r="57" spans="6:9" ht="12.75">
      <c r="F57" s="63"/>
      <c r="G57" s="63"/>
      <c r="H57" s="63"/>
      <c r="I57" s="65"/>
    </row>
    <row r="58" spans="6:9" ht="16.5">
      <c r="F58" s="54" t="s">
        <v>799</v>
      </c>
      <c r="G58" s="63"/>
      <c r="H58" s="63"/>
      <c r="I58" s="65"/>
    </row>
  </sheetData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O14" sqref="O14"/>
    </sheetView>
  </sheetViews>
  <sheetFormatPr defaultColWidth="9.140625" defaultRowHeight="12.75"/>
  <cols>
    <col min="1" max="1" width="5.421875" style="0" customWidth="1"/>
    <col min="2" max="2" width="19.8515625" style="0" customWidth="1"/>
    <col min="3" max="3" width="10.140625" style="0" customWidth="1"/>
    <col min="4" max="4" width="6.421875" style="0" customWidth="1"/>
    <col min="5" max="5" width="5.57421875" style="0" customWidth="1"/>
    <col min="6" max="6" width="8.28125" style="0" customWidth="1"/>
    <col min="7" max="7" width="0" style="0" hidden="1" customWidth="1"/>
    <col min="10" max="10" width="12.00390625" style="0" customWidth="1"/>
  </cols>
  <sheetData>
    <row r="1" spans="1:11" ht="16.5">
      <c r="A1" s="55" t="s">
        <v>2623</v>
      </c>
      <c r="B1" s="55"/>
      <c r="C1" s="55"/>
      <c r="D1" s="55"/>
      <c r="E1" s="55"/>
      <c r="F1" s="55"/>
      <c r="G1" s="55"/>
      <c r="H1" s="55"/>
      <c r="I1" s="47"/>
      <c r="J1" s="55"/>
      <c r="K1" s="48"/>
    </row>
    <row r="2" spans="1:11" ht="18">
      <c r="A2" s="55" t="s">
        <v>2633</v>
      </c>
      <c r="B2" s="55"/>
      <c r="C2" s="55"/>
      <c r="D2" s="55"/>
      <c r="E2" s="55"/>
      <c r="F2" s="55"/>
      <c r="G2" s="55"/>
      <c r="H2" s="55"/>
      <c r="I2" s="47"/>
      <c r="J2" s="55"/>
      <c r="K2" s="48"/>
    </row>
    <row r="3" spans="1:10" ht="18">
      <c r="A3" s="49"/>
      <c r="B3" s="49"/>
      <c r="C3" s="49"/>
      <c r="D3" s="49"/>
      <c r="E3" s="49"/>
      <c r="F3" s="49"/>
      <c r="G3" s="49"/>
      <c r="H3" s="49"/>
      <c r="I3" s="50"/>
      <c r="J3" s="49"/>
    </row>
    <row r="4" spans="1:10" ht="18">
      <c r="A4" s="49"/>
      <c r="B4" s="49"/>
      <c r="C4" s="49"/>
      <c r="D4" s="49"/>
      <c r="E4" s="49"/>
      <c r="F4" s="49"/>
      <c r="G4" s="49"/>
      <c r="H4" s="49"/>
      <c r="I4" s="50"/>
      <c r="J4" s="49"/>
    </row>
    <row r="5" spans="1:10" ht="19.5">
      <c r="A5" s="49"/>
      <c r="B5" s="55" t="s">
        <v>2639</v>
      </c>
      <c r="C5" s="49"/>
      <c r="D5" s="51"/>
      <c r="E5" s="49"/>
      <c r="F5" s="49"/>
      <c r="G5" s="49"/>
      <c r="H5" s="49"/>
      <c r="I5" s="50"/>
      <c r="J5" s="49"/>
    </row>
    <row r="6" spans="1:11" ht="18">
      <c r="A6" s="49"/>
      <c r="B6" s="55" t="s">
        <v>1619</v>
      </c>
      <c r="C6" s="55"/>
      <c r="D6" s="64"/>
      <c r="E6" s="55"/>
      <c r="F6" s="55"/>
      <c r="G6" s="55"/>
      <c r="H6" s="55"/>
      <c r="I6" s="88"/>
      <c r="J6" s="55"/>
      <c r="K6" s="70"/>
    </row>
    <row r="7" spans="1:10" ht="18">
      <c r="A7" s="49"/>
      <c r="B7" s="52" t="s">
        <v>3107</v>
      </c>
      <c r="C7" s="53"/>
      <c r="D7" s="54"/>
      <c r="E7" s="49"/>
      <c r="F7" s="49"/>
      <c r="G7" s="49"/>
      <c r="H7" s="49"/>
      <c r="I7" s="50"/>
      <c r="J7" s="49"/>
    </row>
    <row r="8" spans="1:10" ht="18">
      <c r="A8" s="49"/>
      <c r="B8" s="52"/>
      <c r="C8" s="53"/>
      <c r="D8" s="54"/>
      <c r="E8" s="49"/>
      <c r="F8" s="49"/>
      <c r="G8" s="49"/>
      <c r="H8" s="49"/>
      <c r="I8" s="50"/>
      <c r="J8" s="49"/>
    </row>
    <row r="9" spans="1:11" ht="14.25">
      <c r="A9" s="66" t="s">
        <v>2624</v>
      </c>
      <c r="B9" s="67" t="s">
        <v>3414</v>
      </c>
      <c r="C9" s="67" t="s">
        <v>1495</v>
      </c>
      <c r="D9" s="67" t="s">
        <v>2625</v>
      </c>
      <c r="E9" s="67" t="s">
        <v>2626</v>
      </c>
      <c r="F9" s="67" t="s">
        <v>2627</v>
      </c>
      <c r="G9" s="67" t="s">
        <v>2628</v>
      </c>
      <c r="H9" s="67" t="s">
        <v>2628</v>
      </c>
      <c r="I9" s="68" t="s">
        <v>2629</v>
      </c>
      <c r="J9" s="68" t="s">
        <v>2630</v>
      </c>
      <c r="K9" s="67" t="s">
        <v>2631</v>
      </c>
    </row>
    <row r="10" spans="1:11" ht="15.75">
      <c r="A10" s="417">
        <v>1</v>
      </c>
      <c r="B10" s="149" t="s">
        <v>1620</v>
      </c>
      <c r="C10" s="149" t="s">
        <v>1621</v>
      </c>
      <c r="D10" s="149" t="s">
        <v>1622</v>
      </c>
      <c r="E10" s="371">
        <v>18</v>
      </c>
      <c r="F10" s="151">
        <v>3.7777777777777777</v>
      </c>
      <c r="G10" s="418"/>
      <c r="H10" s="419" t="s">
        <v>2647</v>
      </c>
      <c r="I10" s="6">
        <v>350000</v>
      </c>
      <c r="J10" s="6">
        <f>I10*5</f>
        <v>1750000</v>
      </c>
      <c r="K10" s="6"/>
    </row>
    <row r="11" spans="1:11" ht="15.75">
      <c r="A11" s="417">
        <v>2</v>
      </c>
      <c r="B11" s="149" t="s">
        <v>2495</v>
      </c>
      <c r="C11" s="149" t="s">
        <v>1623</v>
      </c>
      <c r="D11" s="149" t="s">
        <v>1624</v>
      </c>
      <c r="E11" s="371">
        <v>18</v>
      </c>
      <c r="F11" s="151">
        <v>3.7777777777777777</v>
      </c>
      <c r="G11" s="418"/>
      <c r="H11" s="419" t="s">
        <v>2647</v>
      </c>
      <c r="I11" s="6">
        <v>350000</v>
      </c>
      <c r="J11" s="6">
        <f aca="true" t="shared" si="0" ref="J11:J49">I11*5</f>
        <v>1750000</v>
      </c>
      <c r="K11" s="6"/>
    </row>
    <row r="12" spans="1:11" ht="15.75">
      <c r="A12" s="417">
        <v>3</v>
      </c>
      <c r="B12" s="149" t="s">
        <v>1625</v>
      </c>
      <c r="C12" s="149" t="s">
        <v>1626</v>
      </c>
      <c r="D12" s="149" t="s">
        <v>1622</v>
      </c>
      <c r="E12" s="371">
        <v>17</v>
      </c>
      <c r="F12" s="151">
        <v>3.7647058823529407</v>
      </c>
      <c r="G12" s="418"/>
      <c r="H12" s="419" t="s">
        <v>2647</v>
      </c>
      <c r="I12" s="6">
        <v>350000</v>
      </c>
      <c r="J12" s="6">
        <f t="shared" si="0"/>
        <v>1750000</v>
      </c>
      <c r="K12" s="6"/>
    </row>
    <row r="13" spans="1:11" ht="15.75">
      <c r="A13" s="417">
        <v>4</v>
      </c>
      <c r="B13" s="149" t="s">
        <v>1627</v>
      </c>
      <c r="C13" s="149" t="s">
        <v>1628</v>
      </c>
      <c r="D13" s="149" t="s">
        <v>1624</v>
      </c>
      <c r="E13" s="371">
        <v>17</v>
      </c>
      <c r="F13" s="151">
        <v>3.7058823529411766</v>
      </c>
      <c r="G13" s="418"/>
      <c r="H13" s="419" t="s">
        <v>2647</v>
      </c>
      <c r="I13" s="6">
        <v>350000</v>
      </c>
      <c r="J13" s="6">
        <f t="shared" si="0"/>
        <v>1750000</v>
      </c>
      <c r="K13" s="6"/>
    </row>
    <row r="14" spans="1:11" ht="15.75">
      <c r="A14" s="417">
        <v>5</v>
      </c>
      <c r="B14" s="149" t="s">
        <v>1629</v>
      </c>
      <c r="C14" s="149" t="s">
        <v>1630</v>
      </c>
      <c r="D14" s="149" t="s">
        <v>1622</v>
      </c>
      <c r="E14" s="371">
        <v>18</v>
      </c>
      <c r="F14" s="151">
        <v>3.666666666666666</v>
      </c>
      <c r="G14" s="418"/>
      <c r="H14" s="419" t="s">
        <v>2647</v>
      </c>
      <c r="I14" s="6">
        <v>350000</v>
      </c>
      <c r="J14" s="6">
        <f t="shared" si="0"/>
        <v>1750000</v>
      </c>
      <c r="K14" s="6"/>
    </row>
    <row r="15" spans="1:11" ht="15.75">
      <c r="A15" s="417">
        <v>6</v>
      </c>
      <c r="B15" s="149" t="s">
        <v>1631</v>
      </c>
      <c r="C15" s="149" t="s">
        <v>1632</v>
      </c>
      <c r="D15" s="149" t="s">
        <v>1622</v>
      </c>
      <c r="E15" s="371">
        <v>18</v>
      </c>
      <c r="F15" s="151">
        <v>3.5555555555555554</v>
      </c>
      <c r="G15" s="418"/>
      <c r="H15" s="419" t="s">
        <v>2647</v>
      </c>
      <c r="I15" s="6">
        <v>320000</v>
      </c>
      <c r="J15" s="6">
        <f t="shared" si="0"/>
        <v>1600000</v>
      </c>
      <c r="K15" s="6"/>
    </row>
    <row r="16" spans="1:11" ht="15.75">
      <c r="A16" s="417">
        <v>7</v>
      </c>
      <c r="B16" s="149" t="s">
        <v>560</v>
      </c>
      <c r="C16" s="149" t="s">
        <v>1633</v>
      </c>
      <c r="D16" s="149" t="s">
        <v>1634</v>
      </c>
      <c r="E16" s="371">
        <v>17</v>
      </c>
      <c r="F16" s="151">
        <v>3.5294117647058822</v>
      </c>
      <c r="G16" s="418"/>
      <c r="H16" s="419" t="s">
        <v>2647</v>
      </c>
      <c r="I16" s="6">
        <v>320000</v>
      </c>
      <c r="J16" s="6">
        <f t="shared" si="0"/>
        <v>1600000</v>
      </c>
      <c r="K16" s="6"/>
    </row>
    <row r="17" spans="1:11" ht="15.75">
      <c r="A17" s="417">
        <v>8</v>
      </c>
      <c r="B17" s="149" t="s">
        <v>3151</v>
      </c>
      <c r="C17" s="149" t="s">
        <v>1635</v>
      </c>
      <c r="D17" s="149" t="s">
        <v>1624</v>
      </c>
      <c r="E17" s="371">
        <v>19</v>
      </c>
      <c r="F17" s="151">
        <v>3.5263157894736836</v>
      </c>
      <c r="G17" s="418"/>
      <c r="H17" s="419" t="s">
        <v>2647</v>
      </c>
      <c r="I17" s="6">
        <v>320000</v>
      </c>
      <c r="J17" s="6">
        <f t="shared" si="0"/>
        <v>1600000</v>
      </c>
      <c r="K17" s="6"/>
    </row>
    <row r="18" spans="1:11" ht="15.75">
      <c r="A18" s="417">
        <v>9</v>
      </c>
      <c r="B18" s="149" t="s">
        <v>1636</v>
      </c>
      <c r="C18" s="149" t="s">
        <v>1637</v>
      </c>
      <c r="D18" s="149" t="s">
        <v>1638</v>
      </c>
      <c r="E18" s="371">
        <v>19</v>
      </c>
      <c r="F18" s="151">
        <v>3.4736842105263164</v>
      </c>
      <c r="G18" s="418"/>
      <c r="H18" s="419" t="s">
        <v>2127</v>
      </c>
      <c r="I18" s="6">
        <v>320000</v>
      </c>
      <c r="J18" s="6">
        <f t="shared" si="0"/>
        <v>1600000</v>
      </c>
      <c r="K18" s="6"/>
    </row>
    <row r="19" spans="1:11" ht="15.75">
      <c r="A19" s="417">
        <v>10</v>
      </c>
      <c r="B19" s="149" t="s">
        <v>1639</v>
      </c>
      <c r="C19" s="149" t="s">
        <v>1640</v>
      </c>
      <c r="D19" s="149" t="s">
        <v>1638</v>
      </c>
      <c r="E19" s="371">
        <v>19</v>
      </c>
      <c r="F19" s="151">
        <v>3.4736842105263164</v>
      </c>
      <c r="G19" s="418"/>
      <c r="H19" s="419" t="s">
        <v>2647</v>
      </c>
      <c r="I19" s="6">
        <v>320000</v>
      </c>
      <c r="J19" s="6">
        <f t="shared" si="0"/>
        <v>1600000</v>
      </c>
      <c r="K19" s="6"/>
    </row>
    <row r="20" spans="1:11" ht="15.75">
      <c r="A20" s="417">
        <v>11</v>
      </c>
      <c r="B20" s="149" t="s">
        <v>1641</v>
      </c>
      <c r="C20" s="149" t="s">
        <v>1642</v>
      </c>
      <c r="D20" s="149" t="s">
        <v>1624</v>
      </c>
      <c r="E20" s="371">
        <v>19</v>
      </c>
      <c r="F20" s="151">
        <v>3.4736842105263164</v>
      </c>
      <c r="G20" s="418"/>
      <c r="H20" s="419" t="s">
        <v>2647</v>
      </c>
      <c r="I20" s="6">
        <v>320000</v>
      </c>
      <c r="J20" s="6">
        <f t="shared" si="0"/>
        <v>1600000</v>
      </c>
      <c r="K20" s="6"/>
    </row>
    <row r="21" spans="1:11" ht="15.75">
      <c r="A21" s="417">
        <v>12</v>
      </c>
      <c r="B21" s="149" t="s">
        <v>1643</v>
      </c>
      <c r="C21" s="149" t="s">
        <v>1644</v>
      </c>
      <c r="D21" s="149" t="s">
        <v>1634</v>
      </c>
      <c r="E21" s="371">
        <v>17</v>
      </c>
      <c r="F21" s="151">
        <v>3.4705882352941178</v>
      </c>
      <c r="G21" s="418"/>
      <c r="H21" s="419" t="s">
        <v>2127</v>
      </c>
      <c r="I21" s="6">
        <v>320000</v>
      </c>
      <c r="J21" s="6">
        <f t="shared" si="0"/>
        <v>1600000</v>
      </c>
      <c r="K21" s="6"/>
    </row>
    <row r="22" spans="1:11" ht="15.75">
      <c r="A22" s="417">
        <v>13</v>
      </c>
      <c r="B22" s="149" t="s">
        <v>1645</v>
      </c>
      <c r="C22" s="149" t="s">
        <v>1646</v>
      </c>
      <c r="D22" s="149" t="s">
        <v>1638</v>
      </c>
      <c r="E22" s="371">
        <v>18</v>
      </c>
      <c r="F22" s="151">
        <v>3.4444444444444446</v>
      </c>
      <c r="G22" s="418"/>
      <c r="H22" s="419" t="s">
        <v>2127</v>
      </c>
      <c r="I22" s="6">
        <v>320000</v>
      </c>
      <c r="J22" s="6">
        <f t="shared" si="0"/>
        <v>1600000</v>
      </c>
      <c r="K22" s="6"/>
    </row>
    <row r="23" spans="1:11" ht="15.75">
      <c r="A23" s="417">
        <v>14</v>
      </c>
      <c r="B23" s="149" t="s">
        <v>1647</v>
      </c>
      <c r="C23" s="149" t="s">
        <v>1648</v>
      </c>
      <c r="D23" s="149" t="s">
        <v>1638</v>
      </c>
      <c r="E23" s="371">
        <v>18</v>
      </c>
      <c r="F23" s="151">
        <v>3.4444444444444446</v>
      </c>
      <c r="G23" s="418"/>
      <c r="H23" s="419" t="s">
        <v>2647</v>
      </c>
      <c r="I23" s="6">
        <v>320000</v>
      </c>
      <c r="J23" s="6">
        <f t="shared" si="0"/>
        <v>1600000</v>
      </c>
      <c r="K23" s="6"/>
    </row>
    <row r="24" spans="1:11" ht="15.75">
      <c r="A24" s="417">
        <v>15</v>
      </c>
      <c r="B24" s="149" t="s">
        <v>1649</v>
      </c>
      <c r="C24" s="149" t="s">
        <v>1650</v>
      </c>
      <c r="D24" s="149" t="s">
        <v>1638</v>
      </c>
      <c r="E24" s="371">
        <v>19</v>
      </c>
      <c r="F24" s="151">
        <v>3.4210526315789473</v>
      </c>
      <c r="G24" s="418"/>
      <c r="H24" s="419" t="s">
        <v>2647</v>
      </c>
      <c r="I24" s="6">
        <v>320000</v>
      </c>
      <c r="J24" s="6">
        <f t="shared" si="0"/>
        <v>1600000</v>
      </c>
      <c r="K24" s="6"/>
    </row>
    <row r="25" spans="1:11" ht="15.75">
      <c r="A25" s="417">
        <v>16</v>
      </c>
      <c r="B25" s="149" t="s">
        <v>1651</v>
      </c>
      <c r="C25" s="149" t="s">
        <v>1652</v>
      </c>
      <c r="D25" s="149" t="s">
        <v>1624</v>
      </c>
      <c r="E25" s="371">
        <v>19</v>
      </c>
      <c r="F25" s="151">
        <v>3.4210526315789473</v>
      </c>
      <c r="G25" s="418"/>
      <c r="H25" s="419" t="s">
        <v>2127</v>
      </c>
      <c r="I25" s="6">
        <v>320000</v>
      </c>
      <c r="J25" s="6">
        <f t="shared" si="0"/>
        <v>1600000</v>
      </c>
      <c r="K25" s="6"/>
    </row>
    <row r="26" spans="1:11" ht="15.75">
      <c r="A26" s="417">
        <v>17</v>
      </c>
      <c r="B26" s="149" t="s">
        <v>569</v>
      </c>
      <c r="C26" s="149" t="s">
        <v>1653</v>
      </c>
      <c r="D26" s="149" t="s">
        <v>1624</v>
      </c>
      <c r="E26" s="371">
        <v>19</v>
      </c>
      <c r="F26" s="151">
        <v>3.4210526315789473</v>
      </c>
      <c r="G26" s="418"/>
      <c r="H26" s="419" t="s">
        <v>2127</v>
      </c>
      <c r="I26" s="6">
        <v>320000</v>
      </c>
      <c r="J26" s="6">
        <f t="shared" si="0"/>
        <v>1600000</v>
      </c>
      <c r="K26" s="6"/>
    </row>
    <row r="27" spans="1:11" ht="15.75">
      <c r="A27" s="417">
        <v>18</v>
      </c>
      <c r="B27" s="149" t="s">
        <v>1654</v>
      </c>
      <c r="C27" s="149" t="s">
        <v>1655</v>
      </c>
      <c r="D27" s="149" t="s">
        <v>1624</v>
      </c>
      <c r="E27" s="371">
        <v>19</v>
      </c>
      <c r="F27" s="151">
        <v>3.4210526315789473</v>
      </c>
      <c r="G27" s="418"/>
      <c r="H27" s="419" t="s">
        <v>2127</v>
      </c>
      <c r="I27" s="6">
        <v>320000</v>
      </c>
      <c r="J27" s="6">
        <f t="shared" si="0"/>
        <v>1600000</v>
      </c>
      <c r="K27" s="6"/>
    </row>
    <row r="28" spans="1:11" ht="15.75">
      <c r="A28" s="417">
        <v>19</v>
      </c>
      <c r="B28" s="149" t="s">
        <v>1656</v>
      </c>
      <c r="C28" s="149" t="s">
        <v>1657</v>
      </c>
      <c r="D28" s="149" t="s">
        <v>1624</v>
      </c>
      <c r="E28" s="371">
        <v>19</v>
      </c>
      <c r="F28" s="151">
        <v>3.4210526315789473</v>
      </c>
      <c r="G28" s="418"/>
      <c r="H28" s="419" t="s">
        <v>2127</v>
      </c>
      <c r="I28" s="6">
        <v>320000</v>
      </c>
      <c r="J28" s="6">
        <f t="shared" si="0"/>
        <v>1600000</v>
      </c>
      <c r="K28" s="6"/>
    </row>
    <row r="29" spans="1:11" ht="15.75">
      <c r="A29" s="417">
        <v>20</v>
      </c>
      <c r="B29" s="149" t="s">
        <v>1658</v>
      </c>
      <c r="C29" s="149" t="s">
        <v>1659</v>
      </c>
      <c r="D29" s="149" t="s">
        <v>1622</v>
      </c>
      <c r="E29" s="371">
        <v>17</v>
      </c>
      <c r="F29" s="151">
        <v>3.4117647058823533</v>
      </c>
      <c r="G29" s="418"/>
      <c r="H29" s="419" t="s">
        <v>2647</v>
      </c>
      <c r="I29" s="6">
        <v>320000</v>
      </c>
      <c r="J29" s="6">
        <f t="shared" si="0"/>
        <v>1600000</v>
      </c>
      <c r="K29" s="6"/>
    </row>
    <row r="30" spans="1:11" ht="15.75">
      <c r="A30" s="417">
        <v>21</v>
      </c>
      <c r="B30" s="149" t="s">
        <v>1181</v>
      </c>
      <c r="C30" s="149" t="s">
        <v>1660</v>
      </c>
      <c r="D30" s="149" t="s">
        <v>1661</v>
      </c>
      <c r="E30" s="371">
        <v>17</v>
      </c>
      <c r="F30" s="151">
        <v>3.4117647058823533</v>
      </c>
      <c r="G30" s="418"/>
      <c r="H30" s="419" t="s">
        <v>2127</v>
      </c>
      <c r="I30" s="6">
        <v>320000</v>
      </c>
      <c r="J30" s="6">
        <f t="shared" si="0"/>
        <v>1600000</v>
      </c>
      <c r="K30" s="6"/>
    </row>
    <row r="31" spans="1:11" ht="15.75">
      <c r="A31" s="417">
        <v>22</v>
      </c>
      <c r="B31" s="149" t="s">
        <v>1662</v>
      </c>
      <c r="C31" s="149" t="s">
        <v>1663</v>
      </c>
      <c r="D31" s="149" t="s">
        <v>1661</v>
      </c>
      <c r="E31" s="371">
        <v>17</v>
      </c>
      <c r="F31" s="151">
        <v>3.4117647058823533</v>
      </c>
      <c r="G31" s="418"/>
      <c r="H31" s="419" t="s">
        <v>2127</v>
      </c>
      <c r="I31" s="6">
        <v>320000</v>
      </c>
      <c r="J31" s="6">
        <f t="shared" si="0"/>
        <v>1600000</v>
      </c>
      <c r="K31" s="6"/>
    </row>
    <row r="32" spans="1:11" ht="15.75">
      <c r="A32" s="417">
        <v>23</v>
      </c>
      <c r="B32" s="149" t="s">
        <v>3151</v>
      </c>
      <c r="C32" s="149" t="s">
        <v>1664</v>
      </c>
      <c r="D32" s="149" t="s">
        <v>1638</v>
      </c>
      <c r="E32" s="371">
        <v>17</v>
      </c>
      <c r="F32" s="151">
        <v>3.4117647058823533</v>
      </c>
      <c r="G32" s="418"/>
      <c r="H32" s="419" t="s">
        <v>2127</v>
      </c>
      <c r="I32" s="6">
        <v>320000</v>
      </c>
      <c r="J32" s="6">
        <f t="shared" si="0"/>
        <v>1600000</v>
      </c>
      <c r="K32" s="6"/>
    </row>
    <row r="33" spans="1:11" ht="15.75">
      <c r="A33" s="417">
        <v>24</v>
      </c>
      <c r="B33" s="149" t="s">
        <v>1665</v>
      </c>
      <c r="C33" s="149" t="s">
        <v>1666</v>
      </c>
      <c r="D33" s="149" t="s">
        <v>1624</v>
      </c>
      <c r="E33" s="371">
        <v>18</v>
      </c>
      <c r="F33" s="151">
        <v>3.3888888888888884</v>
      </c>
      <c r="G33" s="418"/>
      <c r="H33" s="419" t="s">
        <v>2647</v>
      </c>
      <c r="I33" s="6">
        <v>320000</v>
      </c>
      <c r="J33" s="6">
        <f t="shared" si="0"/>
        <v>1600000</v>
      </c>
      <c r="K33" s="6"/>
    </row>
    <row r="34" spans="1:11" ht="15.75">
      <c r="A34" s="417">
        <v>25</v>
      </c>
      <c r="B34" s="149" t="s">
        <v>1667</v>
      </c>
      <c r="C34" s="149" t="s">
        <v>1668</v>
      </c>
      <c r="D34" s="149" t="s">
        <v>1622</v>
      </c>
      <c r="E34" s="371">
        <v>17</v>
      </c>
      <c r="F34" s="151">
        <v>3.3529411764705883</v>
      </c>
      <c r="G34" s="418"/>
      <c r="H34" s="419" t="s">
        <v>2127</v>
      </c>
      <c r="I34" s="6">
        <v>320000</v>
      </c>
      <c r="J34" s="6">
        <f t="shared" si="0"/>
        <v>1600000</v>
      </c>
      <c r="K34" s="6"/>
    </row>
    <row r="35" spans="1:11" ht="15.75">
      <c r="A35" s="417">
        <v>26</v>
      </c>
      <c r="B35" s="149" t="s">
        <v>1669</v>
      </c>
      <c r="C35" s="149" t="s">
        <v>1670</v>
      </c>
      <c r="D35" s="149" t="s">
        <v>1622</v>
      </c>
      <c r="E35" s="371">
        <v>17</v>
      </c>
      <c r="F35" s="151">
        <v>3.3529411764705883</v>
      </c>
      <c r="G35" s="418"/>
      <c r="H35" s="419" t="s">
        <v>2127</v>
      </c>
      <c r="I35" s="6">
        <v>320000</v>
      </c>
      <c r="J35" s="6">
        <f t="shared" si="0"/>
        <v>1600000</v>
      </c>
      <c r="K35" s="6"/>
    </row>
    <row r="36" spans="1:11" ht="15.75">
      <c r="A36" s="417">
        <v>27</v>
      </c>
      <c r="B36" s="149" t="s">
        <v>1671</v>
      </c>
      <c r="C36" s="149" t="s">
        <v>1672</v>
      </c>
      <c r="D36" s="149" t="s">
        <v>1661</v>
      </c>
      <c r="E36" s="371">
        <v>17</v>
      </c>
      <c r="F36" s="151">
        <v>3.3529411764705883</v>
      </c>
      <c r="G36" s="418"/>
      <c r="H36" s="419" t="s">
        <v>2127</v>
      </c>
      <c r="I36" s="6">
        <v>320000</v>
      </c>
      <c r="J36" s="6">
        <f t="shared" si="0"/>
        <v>1600000</v>
      </c>
      <c r="K36" s="6"/>
    </row>
    <row r="37" spans="1:11" ht="15.75">
      <c r="A37" s="417">
        <v>28</v>
      </c>
      <c r="B37" s="149" t="s">
        <v>1673</v>
      </c>
      <c r="C37" s="149" t="s">
        <v>1674</v>
      </c>
      <c r="D37" s="149" t="s">
        <v>1634</v>
      </c>
      <c r="E37" s="371">
        <v>17</v>
      </c>
      <c r="F37" s="151">
        <v>3.3529411764705883</v>
      </c>
      <c r="G37" s="418"/>
      <c r="H37" s="419" t="s">
        <v>2647</v>
      </c>
      <c r="I37" s="6">
        <v>320000</v>
      </c>
      <c r="J37" s="6">
        <f t="shared" si="0"/>
        <v>1600000</v>
      </c>
      <c r="K37" s="6"/>
    </row>
    <row r="38" spans="1:11" ht="15.75">
      <c r="A38" s="417">
        <v>29</v>
      </c>
      <c r="B38" s="149" t="s">
        <v>1675</v>
      </c>
      <c r="C38" s="149" t="s">
        <v>1676</v>
      </c>
      <c r="D38" s="149" t="s">
        <v>1624</v>
      </c>
      <c r="E38" s="371">
        <v>19</v>
      </c>
      <c r="F38" s="151">
        <v>3.3157894736842106</v>
      </c>
      <c r="G38" s="418"/>
      <c r="H38" s="419" t="s">
        <v>2127</v>
      </c>
      <c r="I38" s="6">
        <v>320000</v>
      </c>
      <c r="J38" s="6">
        <f t="shared" si="0"/>
        <v>1600000</v>
      </c>
      <c r="K38" s="6"/>
    </row>
    <row r="39" spans="1:11" ht="15.75">
      <c r="A39" s="417">
        <v>30</v>
      </c>
      <c r="B39" s="149" t="s">
        <v>1677</v>
      </c>
      <c r="C39" s="149" t="s">
        <v>1678</v>
      </c>
      <c r="D39" s="149" t="s">
        <v>1624</v>
      </c>
      <c r="E39" s="371">
        <v>20</v>
      </c>
      <c r="F39" s="151">
        <v>3.3</v>
      </c>
      <c r="G39" s="418"/>
      <c r="H39" s="419" t="s">
        <v>2127</v>
      </c>
      <c r="I39" s="6">
        <v>320000</v>
      </c>
      <c r="J39" s="6">
        <f t="shared" si="0"/>
        <v>1600000</v>
      </c>
      <c r="K39" s="6"/>
    </row>
    <row r="40" spans="1:11" ht="15.75">
      <c r="A40" s="417">
        <v>31</v>
      </c>
      <c r="B40" s="149" t="s">
        <v>1679</v>
      </c>
      <c r="C40" s="149" t="s">
        <v>1680</v>
      </c>
      <c r="D40" s="149" t="s">
        <v>1681</v>
      </c>
      <c r="E40" s="371">
        <v>17</v>
      </c>
      <c r="F40" s="151">
        <v>3.2941176470588234</v>
      </c>
      <c r="G40" s="418"/>
      <c r="H40" s="419" t="s">
        <v>2127</v>
      </c>
      <c r="I40" s="6">
        <v>320000</v>
      </c>
      <c r="J40" s="6">
        <f t="shared" si="0"/>
        <v>1600000</v>
      </c>
      <c r="K40" s="6"/>
    </row>
    <row r="41" spans="1:11" ht="15.75">
      <c r="A41" s="417">
        <v>32</v>
      </c>
      <c r="B41" s="149" t="s">
        <v>1540</v>
      </c>
      <c r="C41" s="149" t="s">
        <v>1682</v>
      </c>
      <c r="D41" s="149" t="s">
        <v>1681</v>
      </c>
      <c r="E41" s="371">
        <v>17</v>
      </c>
      <c r="F41" s="151">
        <v>3.2941176470588234</v>
      </c>
      <c r="G41" s="418"/>
      <c r="H41" s="419" t="s">
        <v>2127</v>
      </c>
      <c r="I41" s="6">
        <v>320000</v>
      </c>
      <c r="J41" s="6">
        <f t="shared" si="0"/>
        <v>1600000</v>
      </c>
      <c r="K41" s="6"/>
    </row>
    <row r="42" spans="1:11" ht="15.75">
      <c r="A42" s="417">
        <v>33</v>
      </c>
      <c r="B42" s="149" t="s">
        <v>1683</v>
      </c>
      <c r="C42" s="149" t="s">
        <v>1684</v>
      </c>
      <c r="D42" s="149" t="s">
        <v>1681</v>
      </c>
      <c r="E42" s="371">
        <v>17</v>
      </c>
      <c r="F42" s="151">
        <v>3.2941176470588234</v>
      </c>
      <c r="G42" s="418"/>
      <c r="H42" s="419" t="s">
        <v>2647</v>
      </c>
      <c r="I42" s="6">
        <v>320000</v>
      </c>
      <c r="J42" s="6">
        <f t="shared" si="0"/>
        <v>1600000</v>
      </c>
      <c r="K42" s="6"/>
    </row>
    <row r="43" spans="1:11" ht="15.75">
      <c r="A43" s="417">
        <v>34</v>
      </c>
      <c r="B43" s="149" t="s">
        <v>1685</v>
      </c>
      <c r="C43" s="149" t="s">
        <v>1686</v>
      </c>
      <c r="D43" s="149" t="s">
        <v>1661</v>
      </c>
      <c r="E43" s="371">
        <v>17</v>
      </c>
      <c r="F43" s="151">
        <v>3.2941176470588234</v>
      </c>
      <c r="G43" s="418"/>
      <c r="H43" s="419" t="s">
        <v>2647</v>
      </c>
      <c r="I43" s="6">
        <v>320000</v>
      </c>
      <c r="J43" s="6">
        <f t="shared" si="0"/>
        <v>1600000</v>
      </c>
      <c r="K43" s="6"/>
    </row>
    <row r="44" spans="1:11" ht="15.75">
      <c r="A44" s="417">
        <v>35</v>
      </c>
      <c r="B44" s="149" t="s">
        <v>1687</v>
      </c>
      <c r="C44" s="149" t="s">
        <v>1688</v>
      </c>
      <c r="D44" s="149" t="s">
        <v>1634</v>
      </c>
      <c r="E44" s="371">
        <v>17</v>
      </c>
      <c r="F44" s="151">
        <v>3.2941176470588234</v>
      </c>
      <c r="G44" s="418"/>
      <c r="H44" s="419" t="s">
        <v>2647</v>
      </c>
      <c r="I44" s="6">
        <v>320000</v>
      </c>
      <c r="J44" s="6">
        <f t="shared" si="0"/>
        <v>1600000</v>
      </c>
      <c r="K44" s="6"/>
    </row>
    <row r="45" spans="1:11" ht="15.75">
      <c r="A45" s="417">
        <v>36</v>
      </c>
      <c r="B45" s="149" t="s">
        <v>1689</v>
      </c>
      <c r="C45" s="149" t="s">
        <v>1690</v>
      </c>
      <c r="D45" s="149" t="s">
        <v>1624</v>
      </c>
      <c r="E45" s="371">
        <v>17</v>
      </c>
      <c r="F45" s="151">
        <v>3.2941176470588234</v>
      </c>
      <c r="G45" s="418"/>
      <c r="H45" s="420" t="s">
        <v>2647</v>
      </c>
      <c r="I45" s="6">
        <v>320000</v>
      </c>
      <c r="J45" s="6">
        <f t="shared" si="0"/>
        <v>1600000</v>
      </c>
      <c r="K45" s="6"/>
    </row>
    <row r="46" spans="1:11" ht="15.75">
      <c r="A46" s="417">
        <v>37</v>
      </c>
      <c r="B46" s="149" t="s">
        <v>1691</v>
      </c>
      <c r="C46" s="149" t="s">
        <v>1692</v>
      </c>
      <c r="D46" s="149" t="s">
        <v>1661</v>
      </c>
      <c r="E46" s="371">
        <v>18</v>
      </c>
      <c r="F46" s="151">
        <v>3.2777777777777777</v>
      </c>
      <c r="G46" s="418"/>
      <c r="H46" s="419" t="s">
        <v>2647</v>
      </c>
      <c r="I46" s="6">
        <v>320000</v>
      </c>
      <c r="J46" s="6">
        <f t="shared" si="0"/>
        <v>1600000</v>
      </c>
      <c r="K46" s="6"/>
    </row>
    <row r="47" spans="1:11" ht="15.75">
      <c r="A47" s="417">
        <v>38</v>
      </c>
      <c r="B47" s="149" t="s">
        <v>1693</v>
      </c>
      <c r="C47" s="149" t="s">
        <v>1694</v>
      </c>
      <c r="D47" s="149" t="s">
        <v>1624</v>
      </c>
      <c r="E47" s="371">
        <v>19</v>
      </c>
      <c r="F47" s="414">
        <v>3.263157894736842</v>
      </c>
      <c r="G47" s="418"/>
      <c r="H47" s="419" t="s">
        <v>2647</v>
      </c>
      <c r="I47" s="6">
        <v>320000</v>
      </c>
      <c r="J47" s="6">
        <f t="shared" si="0"/>
        <v>1600000</v>
      </c>
      <c r="K47" s="6"/>
    </row>
    <row r="48" spans="1:11" ht="15.75">
      <c r="A48" s="417">
        <v>39</v>
      </c>
      <c r="B48" s="149" t="s">
        <v>1695</v>
      </c>
      <c r="C48" s="149" t="s">
        <v>1696</v>
      </c>
      <c r="D48" s="149" t="s">
        <v>1661</v>
      </c>
      <c r="E48" s="371">
        <v>16</v>
      </c>
      <c r="F48" s="414">
        <v>3.31</v>
      </c>
      <c r="G48" s="418"/>
      <c r="H48" s="419" t="s">
        <v>2647</v>
      </c>
      <c r="I48" s="6">
        <v>320000</v>
      </c>
      <c r="J48" s="6">
        <f t="shared" si="0"/>
        <v>1600000</v>
      </c>
      <c r="K48" s="6"/>
    </row>
    <row r="49" spans="1:11" ht="15.75">
      <c r="A49" s="417">
        <v>40</v>
      </c>
      <c r="B49" s="154" t="s">
        <v>1697</v>
      </c>
      <c r="C49" s="154" t="s">
        <v>1698</v>
      </c>
      <c r="D49" s="154" t="s">
        <v>1624</v>
      </c>
      <c r="E49" s="421">
        <v>16</v>
      </c>
      <c r="F49" s="408">
        <v>3.31</v>
      </c>
      <c r="G49" s="422"/>
      <c r="H49" s="423" t="s">
        <v>2647</v>
      </c>
      <c r="I49" s="12">
        <v>320000</v>
      </c>
      <c r="J49" s="12">
        <f t="shared" si="0"/>
        <v>1600000</v>
      </c>
      <c r="K49" s="12"/>
    </row>
    <row r="50" ht="12.75">
      <c r="J50" s="62">
        <f>SUM(J10:J49)</f>
        <v>64750000</v>
      </c>
    </row>
    <row r="52" spans="6:10" ht="15.75">
      <c r="F52" s="63"/>
      <c r="G52" s="63"/>
      <c r="H52" s="64" t="s">
        <v>2636</v>
      </c>
      <c r="I52" s="64"/>
      <c r="J52" s="64"/>
    </row>
    <row r="53" spans="6:10" ht="15.75">
      <c r="F53" s="63"/>
      <c r="G53" s="63"/>
      <c r="H53" s="64" t="s">
        <v>2637</v>
      </c>
      <c r="I53" s="64"/>
      <c r="J53" s="64"/>
    </row>
    <row r="54" spans="6:9" ht="12.75">
      <c r="F54" s="63"/>
      <c r="G54" s="63"/>
      <c r="H54" s="63"/>
      <c r="I54" s="65"/>
    </row>
    <row r="55" spans="6:9" ht="12.75">
      <c r="F55" s="63"/>
      <c r="G55" s="63"/>
      <c r="H55" s="63"/>
      <c r="I55" s="65"/>
    </row>
    <row r="56" spans="6:9" ht="12.75">
      <c r="F56" s="63"/>
      <c r="G56" s="63"/>
      <c r="H56" s="63"/>
      <c r="I56" s="65"/>
    </row>
    <row r="57" spans="6:9" ht="12.75">
      <c r="F57" s="63"/>
      <c r="G57" s="63"/>
      <c r="H57" s="63"/>
      <c r="I57" s="65"/>
    </row>
    <row r="58" spans="6:9" ht="12.75">
      <c r="F58" s="63"/>
      <c r="G58" s="63"/>
      <c r="H58" s="63"/>
      <c r="I58" s="65"/>
    </row>
    <row r="59" spans="6:9" ht="16.5">
      <c r="F59" s="54" t="s">
        <v>799</v>
      </c>
      <c r="G59" s="63"/>
      <c r="H59" s="63"/>
      <c r="I59" s="65"/>
    </row>
  </sheetData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M14" sqref="M14"/>
    </sheetView>
  </sheetViews>
  <sheetFormatPr defaultColWidth="9.140625" defaultRowHeight="12.75"/>
  <cols>
    <col min="1" max="1" width="5.140625" style="0" customWidth="1"/>
    <col min="2" max="2" width="20.421875" style="0" customWidth="1"/>
    <col min="3" max="3" width="10.421875" style="0" customWidth="1"/>
    <col min="4" max="4" width="7.28125" style="0" customWidth="1"/>
    <col min="5" max="5" width="7.57421875" style="0" customWidth="1"/>
    <col min="7" max="7" width="0" style="0" hidden="1" customWidth="1"/>
    <col min="10" max="10" width="12.140625" style="0" customWidth="1"/>
    <col min="11" max="11" width="9.00390625" style="0" customWidth="1"/>
  </cols>
  <sheetData>
    <row r="1" spans="1:11" ht="16.5">
      <c r="A1" s="55" t="s">
        <v>2623</v>
      </c>
      <c r="B1" s="55"/>
      <c r="C1" s="55"/>
      <c r="D1" s="55"/>
      <c r="E1" s="55"/>
      <c r="F1" s="55"/>
      <c r="G1" s="55"/>
      <c r="H1" s="55"/>
      <c r="I1" s="47"/>
      <c r="J1" s="55"/>
      <c r="K1" s="48"/>
    </row>
    <row r="2" spans="1:11" ht="18">
      <c r="A2" s="55" t="s">
        <v>2633</v>
      </c>
      <c r="B2" s="55"/>
      <c r="C2" s="55"/>
      <c r="D2" s="55"/>
      <c r="E2" s="55"/>
      <c r="F2" s="55"/>
      <c r="G2" s="55"/>
      <c r="H2" s="55"/>
      <c r="I2" s="47"/>
      <c r="J2" s="55"/>
      <c r="K2" s="48"/>
    </row>
    <row r="3" spans="1:10" ht="18">
      <c r="A3" s="49"/>
      <c r="B3" s="49"/>
      <c r="C3" s="49"/>
      <c r="D3" s="49"/>
      <c r="E3" s="49"/>
      <c r="F3" s="49"/>
      <c r="G3" s="49"/>
      <c r="H3" s="49"/>
      <c r="I3" s="50"/>
      <c r="J3" s="49"/>
    </row>
    <row r="4" spans="1:10" ht="18">
      <c r="A4" s="49"/>
      <c r="B4" s="49"/>
      <c r="C4" s="49"/>
      <c r="D4" s="49"/>
      <c r="E4" s="49"/>
      <c r="F4" s="49"/>
      <c r="G4" s="49"/>
      <c r="H4" s="49"/>
      <c r="I4" s="50"/>
      <c r="J4" s="49"/>
    </row>
    <row r="5" spans="1:10" ht="19.5">
      <c r="A5" s="49"/>
      <c r="B5" s="55" t="s">
        <v>2639</v>
      </c>
      <c r="C5" s="49"/>
      <c r="D5" s="51"/>
      <c r="E5" s="49"/>
      <c r="F5" s="49"/>
      <c r="G5" s="49"/>
      <c r="H5" s="49"/>
      <c r="I5" s="50"/>
      <c r="J5" s="49"/>
    </row>
    <row r="6" spans="1:11" ht="18">
      <c r="A6" s="49"/>
      <c r="B6" s="55" t="s">
        <v>1699</v>
      </c>
      <c r="C6" s="55"/>
      <c r="D6" s="64"/>
      <c r="E6" s="55"/>
      <c r="F6" s="55"/>
      <c r="G6" s="55"/>
      <c r="H6" s="55"/>
      <c r="I6" s="88"/>
      <c r="J6" s="55"/>
      <c r="K6" s="70"/>
    </row>
    <row r="7" spans="1:10" ht="18">
      <c r="A7" s="49"/>
      <c r="B7" s="52" t="s">
        <v>3107</v>
      </c>
      <c r="C7" s="53"/>
      <c r="D7" s="54"/>
      <c r="E7" s="49"/>
      <c r="F7" s="49"/>
      <c r="G7" s="49"/>
      <c r="H7" s="49"/>
      <c r="I7" s="50"/>
      <c r="J7" s="49"/>
    </row>
    <row r="8" spans="1:10" ht="18">
      <c r="A8" s="49"/>
      <c r="B8" s="52"/>
      <c r="C8" s="53"/>
      <c r="D8" s="54"/>
      <c r="E8" s="49"/>
      <c r="F8" s="49"/>
      <c r="G8" s="49"/>
      <c r="H8" s="49"/>
      <c r="I8" s="50"/>
      <c r="J8" s="49"/>
    </row>
    <row r="9" spans="1:11" ht="14.25">
      <c r="A9" s="66" t="s">
        <v>2624</v>
      </c>
      <c r="B9" s="67" t="s">
        <v>3414</v>
      </c>
      <c r="C9" s="67" t="s">
        <v>1495</v>
      </c>
      <c r="D9" s="67" t="s">
        <v>2625</v>
      </c>
      <c r="E9" s="67" t="s">
        <v>2626</v>
      </c>
      <c r="F9" s="67" t="s">
        <v>2627</v>
      </c>
      <c r="G9" s="67" t="s">
        <v>2628</v>
      </c>
      <c r="H9" s="67" t="s">
        <v>2628</v>
      </c>
      <c r="I9" s="68" t="s">
        <v>2629</v>
      </c>
      <c r="J9" s="68" t="s">
        <v>2630</v>
      </c>
      <c r="K9" s="67" t="s">
        <v>2631</v>
      </c>
    </row>
    <row r="10" spans="1:11" ht="15.75">
      <c r="A10" s="417">
        <v>1</v>
      </c>
      <c r="B10" s="424" t="s">
        <v>1700</v>
      </c>
      <c r="C10" s="424" t="s">
        <v>1701</v>
      </c>
      <c r="D10" s="424" t="s">
        <v>1702</v>
      </c>
      <c r="E10" s="425">
        <v>14</v>
      </c>
      <c r="F10" s="414">
        <v>4</v>
      </c>
      <c r="G10" s="384"/>
      <c r="H10" s="419" t="s">
        <v>2647</v>
      </c>
      <c r="I10" s="6">
        <v>350000</v>
      </c>
      <c r="J10" s="6">
        <f>I10*5</f>
        <v>1750000</v>
      </c>
      <c r="K10" s="6"/>
    </row>
    <row r="11" spans="1:11" ht="15.75">
      <c r="A11" s="417">
        <v>2</v>
      </c>
      <c r="B11" s="424" t="s">
        <v>1703</v>
      </c>
      <c r="C11" s="424" t="s">
        <v>1704</v>
      </c>
      <c r="D11" s="424" t="s">
        <v>1702</v>
      </c>
      <c r="E11" s="425">
        <v>14</v>
      </c>
      <c r="F11" s="414">
        <v>4</v>
      </c>
      <c r="G11" s="384"/>
      <c r="H11" s="419" t="s">
        <v>2647</v>
      </c>
      <c r="I11" s="6">
        <v>350000</v>
      </c>
      <c r="J11" s="6">
        <f aca="true" t="shared" si="0" ref="J11:J33">I11*5</f>
        <v>1750000</v>
      </c>
      <c r="K11" s="6"/>
    </row>
    <row r="12" spans="1:11" ht="15.75">
      <c r="A12" s="417">
        <v>3</v>
      </c>
      <c r="B12" s="424" t="s">
        <v>1705</v>
      </c>
      <c r="C12" s="424" t="s">
        <v>1706</v>
      </c>
      <c r="D12" s="424" t="s">
        <v>1707</v>
      </c>
      <c r="E12" s="425">
        <v>16</v>
      </c>
      <c r="F12" s="414">
        <v>3.9375</v>
      </c>
      <c r="G12" s="384"/>
      <c r="H12" s="419" t="s">
        <v>2647</v>
      </c>
      <c r="I12" s="6">
        <v>350000</v>
      </c>
      <c r="J12" s="6">
        <f t="shared" si="0"/>
        <v>1750000</v>
      </c>
      <c r="K12" s="6"/>
    </row>
    <row r="13" spans="1:11" ht="15.75">
      <c r="A13" s="417">
        <v>4</v>
      </c>
      <c r="B13" s="424" t="s">
        <v>1693</v>
      </c>
      <c r="C13" s="424" t="s">
        <v>1708</v>
      </c>
      <c r="D13" s="424" t="s">
        <v>1709</v>
      </c>
      <c r="E13" s="425">
        <v>14</v>
      </c>
      <c r="F13" s="414">
        <v>3.9285714285714284</v>
      </c>
      <c r="G13" s="384"/>
      <c r="H13" s="419" t="s">
        <v>2647</v>
      </c>
      <c r="I13" s="6">
        <v>350000</v>
      </c>
      <c r="J13" s="6">
        <f t="shared" si="0"/>
        <v>1750000</v>
      </c>
      <c r="K13" s="6"/>
    </row>
    <row r="14" spans="1:11" ht="15.75">
      <c r="A14" s="417">
        <v>5</v>
      </c>
      <c r="B14" s="424" t="s">
        <v>1710</v>
      </c>
      <c r="C14" s="424" t="s">
        <v>1711</v>
      </c>
      <c r="D14" s="424" t="s">
        <v>1712</v>
      </c>
      <c r="E14" s="425">
        <v>16</v>
      </c>
      <c r="F14" s="414">
        <v>3.875</v>
      </c>
      <c r="G14" s="384"/>
      <c r="H14" s="419" t="s">
        <v>2647</v>
      </c>
      <c r="I14" s="6">
        <v>350000</v>
      </c>
      <c r="J14" s="6">
        <f t="shared" si="0"/>
        <v>1750000</v>
      </c>
      <c r="K14" s="6"/>
    </row>
    <row r="15" spans="1:11" ht="15.75">
      <c r="A15" s="417">
        <v>6</v>
      </c>
      <c r="B15" s="424" t="s">
        <v>1713</v>
      </c>
      <c r="C15" s="424" t="s">
        <v>1714</v>
      </c>
      <c r="D15" s="424" t="s">
        <v>1702</v>
      </c>
      <c r="E15" s="425">
        <v>17</v>
      </c>
      <c r="F15" s="414">
        <v>3.823529411764706</v>
      </c>
      <c r="G15" s="384"/>
      <c r="H15" s="419" t="s">
        <v>2647</v>
      </c>
      <c r="I15" s="6">
        <v>350000</v>
      </c>
      <c r="J15" s="6">
        <f t="shared" si="0"/>
        <v>1750000</v>
      </c>
      <c r="K15" s="6"/>
    </row>
    <row r="16" spans="1:11" ht="15.75">
      <c r="A16" s="417">
        <v>7</v>
      </c>
      <c r="B16" s="424" t="s">
        <v>1715</v>
      </c>
      <c r="C16" s="424" t="s">
        <v>1716</v>
      </c>
      <c r="D16" s="424" t="s">
        <v>1712</v>
      </c>
      <c r="E16" s="425">
        <v>14</v>
      </c>
      <c r="F16" s="414">
        <v>3.7857142857142856</v>
      </c>
      <c r="G16" s="384"/>
      <c r="H16" s="419" t="s">
        <v>2647</v>
      </c>
      <c r="I16" s="6">
        <v>350000</v>
      </c>
      <c r="J16" s="6">
        <f t="shared" si="0"/>
        <v>1750000</v>
      </c>
      <c r="K16" s="6"/>
    </row>
    <row r="17" spans="1:11" ht="15.75">
      <c r="A17" s="417">
        <v>8</v>
      </c>
      <c r="B17" s="424" t="s">
        <v>1717</v>
      </c>
      <c r="C17" s="424" t="s">
        <v>1718</v>
      </c>
      <c r="D17" s="424" t="s">
        <v>1712</v>
      </c>
      <c r="E17" s="425">
        <v>14</v>
      </c>
      <c r="F17" s="414">
        <v>3.7857142857142856</v>
      </c>
      <c r="G17" s="384"/>
      <c r="H17" s="419" t="s">
        <v>2647</v>
      </c>
      <c r="I17" s="6">
        <v>350000</v>
      </c>
      <c r="J17" s="6">
        <f t="shared" si="0"/>
        <v>1750000</v>
      </c>
      <c r="K17" s="6"/>
    </row>
    <row r="18" spans="1:11" ht="15.75">
      <c r="A18" s="417">
        <v>9</v>
      </c>
      <c r="B18" s="424" t="s">
        <v>1719</v>
      </c>
      <c r="C18" s="424" t="s">
        <v>1720</v>
      </c>
      <c r="D18" s="424" t="s">
        <v>1709</v>
      </c>
      <c r="E18" s="425">
        <v>18</v>
      </c>
      <c r="F18" s="414">
        <v>3.7777777777777777</v>
      </c>
      <c r="G18" s="384"/>
      <c r="H18" s="419" t="s">
        <v>2647</v>
      </c>
      <c r="I18" s="6">
        <v>350000</v>
      </c>
      <c r="J18" s="6">
        <f t="shared" si="0"/>
        <v>1750000</v>
      </c>
      <c r="K18" s="6"/>
    </row>
    <row r="19" spans="1:11" ht="15.75">
      <c r="A19" s="417">
        <v>10</v>
      </c>
      <c r="B19" s="424" t="s">
        <v>1721</v>
      </c>
      <c r="C19" s="424" t="s">
        <v>1722</v>
      </c>
      <c r="D19" s="424" t="s">
        <v>1712</v>
      </c>
      <c r="E19" s="425">
        <v>14</v>
      </c>
      <c r="F19" s="414">
        <v>3.7142857142857144</v>
      </c>
      <c r="G19" s="384"/>
      <c r="H19" s="419" t="s">
        <v>2647</v>
      </c>
      <c r="I19" s="6">
        <v>350000</v>
      </c>
      <c r="J19" s="6">
        <f t="shared" si="0"/>
        <v>1750000</v>
      </c>
      <c r="K19" s="6"/>
    </row>
    <row r="20" spans="1:11" ht="15.75">
      <c r="A20" s="417">
        <v>11</v>
      </c>
      <c r="B20" s="424" t="s">
        <v>1723</v>
      </c>
      <c r="C20" s="424" t="s">
        <v>1724</v>
      </c>
      <c r="D20" s="424" t="s">
        <v>1702</v>
      </c>
      <c r="E20" s="425">
        <v>17</v>
      </c>
      <c r="F20" s="414">
        <v>3.8823529411764706</v>
      </c>
      <c r="G20" s="384"/>
      <c r="H20" s="419" t="s">
        <v>2127</v>
      </c>
      <c r="I20" s="6">
        <v>320000</v>
      </c>
      <c r="J20" s="6">
        <f t="shared" si="0"/>
        <v>1600000</v>
      </c>
      <c r="K20" s="6"/>
    </row>
    <row r="21" spans="1:11" ht="15.75">
      <c r="A21" s="417">
        <v>12</v>
      </c>
      <c r="B21" s="424" t="s">
        <v>1725</v>
      </c>
      <c r="C21" s="424" t="s">
        <v>1726</v>
      </c>
      <c r="D21" s="424" t="s">
        <v>1702</v>
      </c>
      <c r="E21" s="425">
        <v>15</v>
      </c>
      <c r="F21" s="414">
        <v>3.8666666666666667</v>
      </c>
      <c r="G21" s="384"/>
      <c r="H21" s="419" t="s">
        <v>2127</v>
      </c>
      <c r="I21" s="6">
        <v>320000</v>
      </c>
      <c r="J21" s="6">
        <f t="shared" si="0"/>
        <v>1600000</v>
      </c>
      <c r="K21" s="6"/>
    </row>
    <row r="22" spans="1:11" ht="15.75">
      <c r="A22" s="417">
        <v>13</v>
      </c>
      <c r="B22" s="424" t="s">
        <v>1727</v>
      </c>
      <c r="C22" s="424" t="s">
        <v>1728</v>
      </c>
      <c r="D22" s="424" t="s">
        <v>1702</v>
      </c>
      <c r="E22" s="425">
        <v>14</v>
      </c>
      <c r="F22" s="414">
        <v>3.857142857142857</v>
      </c>
      <c r="G22" s="384"/>
      <c r="H22" s="419" t="s">
        <v>2127</v>
      </c>
      <c r="I22" s="6">
        <v>320000</v>
      </c>
      <c r="J22" s="6">
        <f t="shared" si="0"/>
        <v>1600000</v>
      </c>
      <c r="K22" s="6"/>
    </row>
    <row r="23" spans="1:11" ht="15.75">
      <c r="A23" s="417">
        <v>14</v>
      </c>
      <c r="B23" s="424" t="s">
        <v>1729</v>
      </c>
      <c r="C23" s="424" t="s">
        <v>1730</v>
      </c>
      <c r="D23" s="424" t="s">
        <v>1709</v>
      </c>
      <c r="E23" s="425">
        <v>14</v>
      </c>
      <c r="F23" s="414">
        <v>3.857142857142857</v>
      </c>
      <c r="G23" s="384"/>
      <c r="H23" s="419" t="s">
        <v>1731</v>
      </c>
      <c r="I23" s="6">
        <v>320000</v>
      </c>
      <c r="J23" s="6">
        <f t="shared" si="0"/>
        <v>1600000</v>
      </c>
      <c r="K23" s="6"/>
    </row>
    <row r="24" spans="1:11" ht="15.75">
      <c r="A24" s="417">
        <v>15</v>
      </c>
      <c r="B24" s="424" t="s">
        <v>1732</v>
      </c>
      <c r="C24" s="424" t="s">
        <v>1733</v>
      </c>
      <c r="D24" s="424" t="s">
        <v>1707</v>
      </c>
      <c r="E24" s="425">
        <v>16</v>
      </c>
      <c r="F24" s="414">
        <v>3.8125</v>
      </c>
      <c r="G24" s="384"/>
      <c r="H24" s="419" t="s">
        <v>2127</v>
      </c>
      <c r="I24" s="6">
        <v>320000</v>
      </c>
      <c r="J24" s="6">
        <f t="shared" si="0"/>
        <v>1600000</v>
      </c>
      <c r="K24" s="6"/>
    </row>
    <row r="25" spans="1:11" ht="15.75">
      <c r="A25" s="417">
        <v>16</v>
      </c>
      <c r="B25" s="424" t="s">
        <v>1734</v>
      </c>
      <c r="C25" s="424" t="s">
        <v>1735</v>
      </c>
      <c r="D25" s="424" t="s">
        <v>1702</v>
      </c>
      <c r="E25" s="425">
        <v>15</v>
      </c>
      <c r="F25" s="414">
        <v>3.8</v>
      </c>
      <c r="G25" s="384"/>
      <c r="H25" s="419" t="s">
        <v>2127</v>
      </c>
      <c r="I25" s="6">
        <v>320000</v>
      </c>
      <c r="J25" s="6">
        <f t="shared" si="0"/>
        <v>1600000</v>
      </c>
      <c r="K25" s="6"/>
    </row>
    <row r="26" spans="1:11" ht="15.75">
      <c r="A26" s="417">
        <v>17</v>
      </c>
      <c r="B26" s="424" t="s">
        <v>730</v>
      </c>
      <c r="C26" s="424" t="s">
        <v>1736</v>
      </c>
      <c r="D26" s="424" t="s">
        <v>1709</v>
      </c>
      <c r="E26" s="425">
        <v>14</v>
      </c>
      <c r="F26" s="414">
        <v>3.7857142857142856</v>
      </c>
      <c r="G26" s="384"/>
      <c r="H26" s="419" t="s">
        <v>2127</v>
      </c>
      <c r="I26" s="6">
        <v>320000</v>
      </c>
      <c r="J26" s="6">
        <f t="shared" si="0"/>
        <v>1600000</v>
      </c>
      <c r="K26" s="6"/>
    </row>
    <row r="27" spans="1:11" ht="15.75">
      <c r="A27" s="417">
        <v>18</v>
      </c>
      <c r="B27" s="424" t="s">
        <v>686</v>
      </c>
      <c r="C27" s="424" t="s">
        <v>1737</v>
      </c>
      <c r="D27" s="424" t="s">
        <v>1702</v>
      </c>
      <c r="E27" s="425">
        <v>15</v>
      </c>
      <c r="F27" s="414">
        <v>3.733333333333333</v>
      </c>
      <c r="G27" s="384"/>
      <c r="H27" s="419" t="s">
        <v>2127</v>
      </c>
      <c r="I27" s="6">
        <v>320000</v>
      </c>
      <c r="J27" s="6">
        <f t="shared" si="0"/>
        <v>1600000</v>
      </c>
      <c r="K27" s="6"/>
    </row>
    <row r="28" spans="1:11" ht="15.75">
      <c r="A28" s="417">
        <v>19</v>
      </c>
      <c r="B28" s="424" t="s">
        <v>1738</v>
      </c>
      <c r="C28" s="424" t="s">
        <v>1739</v>
      </c>
      <c r="D28" s="424" t="s">
        <v>1707</v>
      </c>
      <c r="E28" s="425">
        <v>18</v>
      </c>
      <c r="F28" s="414">
        <v>3.7222222222222223</v>
      </c>
      <c r="G28" s="384"/>
      <c r="H28" s="419" t="s">
        <v>2127</v>
      </c>
      <c r="I28" s="6">
        <v>320000</v>
      </c>
      <c r="J28" s="6">
        <f t="shared" si="0"/>
        <v>1600000</v>
      </c>
      <c r="K28" s="6"/>
    </row>
    <row r="29" spans="1:11" ht="15.75">
      <c r="A29" s="417">
        <v>20</v>
      </c>
      <c r="B29" s="424" t="s">
        <v>1095</v>
      </c>
      <c r="C29" s="424" t="s">
        <v>1740</v>
      </c>
      <c r="D29" s="424" t="s">
        <v>1712</v>
      </c>
      <c r="E29" s="425">
        <v>14</v>
      </c>
      <c r="F29" s="414">
        <v>3.7142857142857144</v>
      </c>
      <c r="G29" s="384"/>
      <c r="H29" s="419" t="s">
        <v>2127</v>
      </c>
      <c r="I29" s="6">
        <v>320000</v>
      </c>
      <c r="J29" s="6">
        <f t="shared" si="0"/>
        <v>1600000</v>
      </c>
      <c r="K29" s="6"/>
    </row>
    <row r="30" spans="1:11" ht="15.75">
      <c r="A30" s="417">
        <v>21</v>
      </c>
      <c r="B30" s="424" t="s">
        <v>1741</v>
      </c>
      <c r="C30" s="424" t="s">
        <v>1742</v>
      </c>
      <c r="D30" s="424" t="s">
        <v>1712</v>
      </c>
      <c r="E30" s="425">
        <v>14</v>
      </c>
      <c r="F30" s="414">
        <v>3.7142857142857144</v>
      </c>
      <c r="G30" s="384"/>
      <c r="H30" s="419" t="s">
        <v>2127</v>
      </c>
      <c r="I30" s="6">
        <v>320000</v>
      </c>
      <c r="J30" s="6">
        <f t="shared" si="0"/>
        <v>1600000</v>
      </c>
      <c r="K30" s="6"/>
    </row>
    <row r="31" spans="1:11" ht="15.75">
      <c r="A31" s="417">
        <v>22</v>
      </c>
      <c r="B31" s="424" t="s">
        <v>1743</v>
      </c>
      <c r="C31" s="424" t="s">
        <v>1744</v>
      </c>
      <c r="D31" s="424" t="s">
        <v>1709</v>
      </c>
      <c r="E31" s="425">
        <v>14</v>
      </c>
      <c r="F31" s="414">
        <v>3.7142857142857144</v>
      </c>
      <c r="G31" s="384"/>
      <c r="H31" s="419" t="s">
        <v>2127</v>
      </c>
      <c r="I31" s="6">
        <v>320000</v>
      </c>
      <c r="J31" s="6">
        <f t="shared" si="0"/>
        <v>1600000</v>
      </c>
      <c r="K31" s="6"/>
    </row>
    <row r="32" spans="1:11" ht="15.75">
      <c r="A32" s="417">
        <v>23</v>
      </c>
      <c r="B32" s="424" t="s">
        <v>1745</v>
      </c>
      <c r="C32" s="424" t="s">
        <v>1746</v>
      </c>
      <c r="D32" s="424" t="s">
        <v>1709</v>
      </c>
      <c r="E32" s="425">
        <v>16</v>
      </c>
      <c r="F32" s="414">
        <v>3.6875</v>
      </c>
      <c r="G32" s="384"/>
      <c r="H32" s="419" t="s">
        <v>2127</v>
      </c>
      <c r="I32" s="6">
        <v>320000</v>
      </c>
      <c r="J32" s="6">
        <f t="shared" si="0"/>
        <v>1600000</v>
      </c>
      <c r="K32" s="6"/>
    </row>
    <row r="33" spans="1:11" ht="15.75">
      <c r="A33" s="417">
        <v>24</v>
      </c>
      <c r="B33" s="426" t="s">
        <v>1747</v>
      </c>
      <c r="C33" s="426" t="s">
        <v>1748</v>
      </c>
      <c r="D33" s="426" t="s">
        <v>1709</v>
      </c>
      <c r="E33" s="427">
        <v>18</v>
      </c>
      <c r="F33" s="408">
        <v>4</v>
      </c>
      <c r="G33" s="12"/>
      <c r="H33" s="423" t="s">
        <v>2127</v>
      </c>
      <c r="I33" s="12">
        <v>320000</v>
      </c>
      <c r="J33" s="12">
        <f t="shared" si="0"/>
        <v>1600000</v>
      </c>
      <c r="K33" s="12"/>
    </row>
    <row r="34" spans="6:10" ht="15.75">
      <c r="F34" s="63"/>
      <c r="G34" s="64" t="s">
        <v>2636</v>
      </c>
      <c r="H34" s="64"/>
      <c r="I34" s="64"/>
      <c r="J34" s="82">
        <f>SUM(J10:J33)</f>
        <v>39900000</v>
      </c>
    </row>
    <row r="35" spans="6:9" ht="15.75">
      <c r="F35" s="63"/>
      <c r="G35" s="64" t="s">
        <v>2637</v>
      </c>
      <c r="H35" s="64"/>
      <c r="I35" s="64"/>
    </row>
    <row r="36" spans="6:10" ht="15.75">
      <c r="F36" s="63"/>
      <c r="G36" s="63"/>
      <c r="H36" s="64" t="s">
        <v>2636</v>
      </c>
      <c r="I36" s="64"/>
      <c r="J36" s="64"/>
    </row>
    <row r="37" spans="6:10" ht="15.75">
      <c r="F37" s="63"/>
      <c r="G37" s="63"/>
      <c r="H37" s="64" t="s">
        <v>2637</v>
      </c>
      <c r="I37" s="64"/>
      <c r="J37" s="64"/>
    </row>
    <row r="38" spans="6:9" ht="12.75">
      <c r="F38" s="63"/>
      <c r="G38" s="63"/>
      <c r="H38" s="63"/>
      <c r="I38" s="65"/>
    </row>
    <row r="39" spans="6:9" ht="12.75">
      <c r="F39" s="63"/>
      <c r="G39" s="63"/>
      <c r="H39" s="63"/>
      <c r="I39" s="65"/>
    </row>
    <row r="40" spans="6:9" ht="12.75">
      <c r="F40" s="63"/>
      <c r="G40" s="63"/>
      <c r="H40" s="63"/>
      <c r="I40" s="65"/>
    </row>
    <row r="41" spans="6:9" ht="12.75">
      <c r="F41" s="63"/>
      <c r="G41" s="63"/>
      <c r="H41" s="63"/>
      <c r="I41" s="65"/>
    </row>
    <row r="42" spans="6:9" ht="12.75">
      <c r="F42" s="63"/>
      <c r="G42" s="63"/>
      <c r="H42" s="63"/>
      <c r="I42" s="65"/>
    </row>
    <row r="43" spans="6:9" ht="16.5">
      <c r="F43" s="54" t="s">
        <v>3105</v>
      </c>
      <c r="G43" s="63"/>
      <c r="H43" s="63"/>
      <c r="I43" s="65"/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M15" sqref="M15"/>
    </sheetView>
  </sheetViews>
  <sheetFormatPr defaultColWidth="9.140625" defaultRowHeight="12.75"/>
  <cols>
    <col min="1" max="1" width="5.57421875" style="0" customWidth="1"/>
    <col min="2" max="2" width="22.421875" style="0" customWidth="1"/>
    <col min="3" max="3" width="10.57421875" style="0" customWidth="1"/>
    <col min="4" max="4" width="7.00390625" style="0" customWidth="1"/>
    <col min="5" max="5" width="6.140625" style="65" customWidth="1"/>
    <col min="7" max="7" width="0" style="0" hidden="1" customWidth="1"/>
    <col min="8" max="8" width="8.421875" style="0" customWidth="1"/>
    <col min="9" max="9" width="8.57421875" style="0" customWidth="1"/>
    <col min="10" max="10" width="11.421875" style="0" customWidth="1"/>
  </cols>
  <sheetData>
    <row r="1" spans="1:11" ht="16.5">
      <c r="A1" s="55" t="s">
        <v>2623</v>
      </c>
      <c r="B1" s="55"/>
      <c r="C1" s="55"/>
      <c r="D1" s="55"/>
      <c r="E1" s="88"/>
      <c r="F1" s="88"/>
      <c r="G1" s="55"/>
      <c r="H1" s="55"/>
      <c r="I1" s="47"/>
      <c r="J1" s="55"/>
      <c r="K1" s="48"/>
    </row>
    <row r="2" spans="1:11" ht="18">
      <c r="A2" s="55" t="s">
        <v>2633</v>
      </c>
      <c r="B2" s="55"/>
      <c r="C2" s="55"/>
      <c r="D2" s="55"/>
      <c r="E2" s="88"/>
      <c r="F2" s="88"/>
      <c r="G2" s="55"/>
      <c r="H2" s="55"/>
      <c r="I2" s="47"/>
      <c r="J2" s="55"/>
      <c r="K2" s="48"/>
    </row>
    <row r="3" spans="1:10" ht="18">
      <c r="A3" s="49"/>
      <c r="B3" s="49"/>
      <c r="C3" s="49"/>
      <c r="D3" s="49"/>
      <c r="E3" s="358"/>
      <c r="F3" s="358"/>
      <c r="G3" s="49"/>
      <c r="H3" s="49"/>
      <c r="I3" s="50"/>
      <c r="J3" s="49"/>
    </row>
    <row r="4" spans="1:10" ht="18">
      <c r="A4" s="49"/>
      <c r="B4" s="49"/>
      <c r="C4" s="49"/>
      <c r="D4" s="49"/>
      <c r="E4" s="358"/>
      <c r="F4" s="358"/>
      <c r="G4" s="49"/>
      <c r="H4" s="49"/>
      <c r="I4" s="50"/>
      <c r="J4" s="49"/>
    </row>
    <row r="5" spans="1:10" ht="19.5">
      <c r="A5" s="49"/>
      <c r="B5" s="55" t="s">
        <v>2639</v>
      </c>
      <c r="C5" s="49"/>
      <c r="D5" s="51"/>
      <c r="E5" s="358"/>
      <c r="F5" s="358"/>
      <c r="G5" s="49"/>
      <c r="H5" s="49"/>
      <c r="I5" s="50"/>
      <c r="J5" s="49"/>
    </row>
    <row r="6" spans="1:11" ht="18">
      <c r="A6" s="49"/>
      <c r="B6" s="55" t="s">
        <v>1749</v>
      </c>
      <c r="C6" s="55"/>
      <c r="D6" s="64"/>
      <c r="E6" s="88"/>
      <c r="F6" s="88"/>
      <c r="G6" s="55"/>
      <c r="H6" s="55"/>
      <c r="I6" s="88"/>
      <c r="J6" s="55"/>
      <c r="K6" s="70"/>
    </row>
    <row r="7" spans="1:10" ht="18">
      <c r="A7" s="49"/>
      <c r="B7" s="52" t="s">
        <v>1750</v>
      </c>
      <c r="C7" s="53"/>
      <c r="D7" s="54"/>
      <c r="E7" s="358"/>
      <c r="F7" s="358"/>
      <c r="G7" s="49"/>
      <c r="H7" s="49"/>
      <c r="I7" s="50"/>
      <c r="J7" s="49"/>
    </row>
    <row r="8" spans="1:10" ht="18">
      <c r="A8" s="49"/>
      <c r="B8" s="52"/>
      <c r="C8" s="53"/>
      <c r="D8" s="54"/>
      <c r="E8" s="358"/>
      <c r="F8" s="358"/>
      <c r="G8" s="49"/>
      <c r="H8" s="49"/>
      <c r="I8" s="50"/>
      <c r="J8" s="49"/>
    </row>
    <row r="9" spans="1:12" ht="14.25">
      <c r="A9" s="66" t="s">
        <v>2624</v>
      </c>
      <c r="B9" s="67" t="s">
        <v>3414</v>
      </c>
      <c r="C9" s="67" t="s">
        <v>2299</v>
      </c>
      <c r="D9" s="67" t="s">
        <v>2625</v>
      </c>
      <c r="E9" s="361" t="s">
        <v>2626</v>
      </c>
      <c r="F9" s="67" t="s">
        <v>2627</v>
      </c>
      <c r="G9" s="361" t="s">
        <v>2626</v>
      </c>
      <c r="H9" s="67" t="s">
        <v>2628</v>
      </c>
      <c r="I9" s="68" t="s">
        <v>2629</v>
      </c>
      <c r="J9" s="68" t="s">
        <v>2630</v>
      </c>
      <c r="K9" s="67" t="s">
        <v>2631</v>
      </c>
      <c r="L9" s="147"/>
    </row>
    <row r="10" spans="1:12" ht="15.75">
      <c r="A10" s="428">
        <v>1</v>
      </c>
      <c r="B10" s="429" t="s">
        <v>1751</v>
      </c>
      <c r="C10" s="430" t="s">
        <v>1752</v>
      </c>
      <c r="D10" s="431" t="s">
        <v>1753</v>
      </c>
      <c r="E10" s="432">
        <v>12</v>
      </c>
      <c r="F10" s="433">
        <v>3.416666666666666</v>
      </c>
      <c r="G10" s="434">
        <v>92</v>
      </c>
      <c r="H10" s="429" t="s">
        <v>2647</v>
      </c>
      <c r="I10" s="6">
        <v>320000</v>
      </c>
      <c r="J10" s="6">
        <f>I10*5</f>
        <v>1600000</v>
      </c>
      <c r="K10" s="6"/>
      <c r="L10" s="147"/>
    </row>
    <row r="11" spans="1:12" ht="15.75">
      <c r="A11" s="428">
        <v>2</v>
      </c>
      <c r="B11" s="429" t="s">
        <v>1754</v>
      </c>
      <c r="C11" s="430" t="s">
        <v>1755</v>
      </c>
      <c r="D11" s="431" t="s">
        <v>1753</v>
      </c>
      <c r="E11" s="432">
        <v>12</v>
      </c>
      <c r="F11" s="433">
        <v>3.416666666666666</v>
      </c>
      <c r="G11" s="434">
        <v>84</v>
      </c>
      <c r="H11" s="429" t="s">
        <v>2127</v>
      </c>
      <c r="I11" s="6">
        <v>320000</v>
      </c>
      <c r="J11" s="6">
        <f aca="true" t="shared" si="0" ref="J11:J29">I11*5</f>
        <v>1600000</v>
      </c>
      <c r="K11" s="6"/>
      <c r="L11" s="147"/>
    </row>
    <row r="12" spans="1:12" ht="15.75">
      <c r="A12" s="428">
        <v>3</v>
      </c>
      <c r="B12" s="429" t="s">
        <v>1756</v>
      </c>
      <c r="C12" s="430" t="s">
        <v>1757</v>
      </c>
      <c r="D12" s="431" t="s">
        <v>1758</v>
      </c>
      <c r="E12" s="432">
        <v>12</v>
      </c>
      <c r="F12" s="433">
        <v>3.333333333333334</v>
      </c>
      <c r="G12" s="434">
        <v>84</v>
      </c>
      <c r="H12" s="429" t="s">
        <v>2127</v>
      </c>
      <c r="I12" s="6">
        <v>320000</v>
      </c>
      <c r="J12" s="6">
        <f t="shared" si="0"/>
        <v>1600000</v>
      </c>
      <c r="K12" s="6"/>
      <c r="L12" s="147"/>
    </row>
    <row r="13" spans="1:12" ht="15.75">
      <c r="A13" s="428">
        <v>4</v>
      </c>
      <c r="B13" s="429" t="s">
        <v>1759</v>
      </c>
      <c r="C13" s="430" t="s">
        <v>1760</v>
      </c>
      <c r="D13" s="431" t="s">
        <v>1753</v>
      </c>
      <c r="E13" s="432">
        <v>12</v>
      </c>
      <c r="F13" s="433">
        <v>3.333333333333334</v>
      </c>
      <c r="G13" s="434">
        <v>84</v>
      </c>
      <c r="H13" s="429" t="s">
        <v>2127</v>
      </c>
      <c r="I13" s="6">
        <v>320000</v>
      </c>
      <c r="J13" s="6">
        <f t="shared" si="0"/>
        <v>1600000</v>
      </c>
      <c r="K13" s="6"/>
      <c r="L13" s="147"/>
    </row>
    <row r="14" spans="1:12" ht="15.75">
      <c r="A14" s="428">
        <v>5</v>
      </c>
      <c r="B14" s="429" t="s">
        <v>1761</v>
      </c>
      <c r="C14" s="430" t="s">
        <v>1762</v>
      </c>
      <c r="D14" s="431" t="s">
        <v>1753</v>
      </c>
      <c r="E14" s="432">
        <v>12</v>
      </c>
      <c r="F14" s="433">
        <v>3.25</v>
      </c>
      <c r="G14" s="434">
        <v>92</v>
      </c>
      <c r="H14" s="429" t="s">
        <v>2647</v>
      </c>
      <c r="I14" s="6">
        <v>320000</v>
      </c>
      <c r="J14" s="6">
        <f t="shared" si="0"/>
        <v>1600000</v>
      </c>
      <c r="K14" s="6"/>
      <c r="L14" s="147"/>
    </row>
    <row r="15" spans="1:12" ht="15.75">
      <c r="A15" s="428">
        <v>6</v>
      </c>
      <c r="B15" s="429" t="s">
        <v>1763</v>
      </c>
      <c r="C15" s="430" t="s">
        <v>1764</v>
      </c>
      <c r="D15" s="431" t="s">
        <v>1753</v>
      </c>
      <c r="E15" s="432">
        <v>12</v>
      </c>
      <c r="F15" s="433">
        <v>3.25</v>
      </c>
      <c r="G15" s="434">
        <v>84</v>
      </c>
      <c r="H15" s="429" t="s">
        <v>2127</v>
      </c>
      <c r="I15" s="6">
        <v>320000</v>
      </c>
      <c r="J15" s="6">
        <f t="shared" si="0"/>
        <v>1600000</v>
      </c>
      <c r="K15" s="6"/>
      <c r="L15" s="147"/>
    </row>
    <row r="16" spans="1:12" ht="15.75">
      <c r="A16" s="428">
        <v>7</v>
      </c>
      <c r="B16" s="429" t="s">
        <v>1765</v>
      </c>
      <c r="C16" s="430" t="s">
        <v>1766</v>
      </c>
      <c r="D16" s="431" t="s">
        <v>1753</v>
      </c>
      <c r="E16" s="432">
        <v>12</v>
      </c>
      <c r="F16" s="433">
        <v>3.25</v>
      </c>
      <c r="G16" s="434">
        <v>83</v>
      </c>
      <c r="H16" s="429" t="s">
        <v>2127</v>
      </c>
      <c r="I16" s="6">
        <v>320000</v>
      </c>
      <c r="J16" s="6">
        <f t="shared" si="0"/>
        <v>1600000</v>
      </c>
      <c r="K16" s="6"/>
      <c r="L16" s="147"/>
    </row>
    <row r="17" spans="1:12" ht="15.75">
      <c r="A17" s="428">
        <v>8</v>
      </c>
      <c r="B17" s="429" t="s">
        <v>1719</v>
      </c>
      <c r="C17" s="430" t="s">
        <v>1767</v>
      </c>
      <c r="D17" s="431" t="s">
        <v>1758</v>
      </c>
      <c r="E17" s="432">
        <v>12</v>
      </c>
      <c r="F17" s="433">
        <v>3.166666666666666</v>
      </c>
      <c r="G17" s="434">
        <v>80</v>
      </c>
      <c r="H17" s="429" t="s">
        <v>2127</v>
      </c>
      <c r="I17" s="6">
        <v>290000</v>
      </c>
      <c r="J17" s="6">
        <f t="shared" si="0"/>
        <v>1450000</v>
      </c>
      <c r="K17" s="6"/>
      <c r="L17" s="147"/>
    </row>
    <row r="18" spans="1:12" ht="15.75">
      <c r="A18" s="428">
        <v>9</v>
      </c>
      <c r="B18" s="429" t="s">
        <v>1768</v>
      </c>
      <c r="C18" s="430" t="s">
        <v>1769</v>
      </c>
      <c r="D18" s="431" t="s">
        <v>1770</v>
      </c>
      <c r="E18" s="432">
        <v>12</v>
      </c>
      <c r="F18" s="433">
        <v>3.166666666666666</v>
      </c>
      <c r="G18" s="434">
        <v>82</v>
      </c>
      <c r="H18" s="429" t="s">
        <v>2127</v>
      </c>
      <c r="I18" s="6">
        <v>290000</v>
      </c>
      <c r="J18" s="6">
        <f t="shared" si="0"/>
        <v>1450000</v>
      </c>
      <c r="K18" s="6"/>
      <c r="L18" s="147"/>
    </row>
    <row r="19" spans="1:12" ht="15.75">
      <c r="A19" s="428">
        <v>10</v>
      </c>
      <c r="B19" s="429" t="s">
        <v>1771</v>
      </c>
      <c r="C19" s="430" t="s">
        <v>1772</v>
      </c>
      <c r="D19" s="431" t="s">
        <v>1753</v>
      </c>
      <c r="E19" s="432">
        <v>12</v>
      </c>
      <c r="F19" s="433">
        <v>3.166666666666666</v>
      </c>
      <c r="G19" s="434">
        <v>100</v>
      </c>
      <c r="H19" s="429" t="s">
        <v>2647</v>
      </c>
      <c r="I19" s="6">
        <v>290000</v>
      </c>
      <c r="J19" s="6">
        <f t="shared" si="0"/>
        <v>1450000</v>
      </c>
      <c r="K19" s="6"/>
      <c r="L19" s="147"/>
    </row>
    <row r="20" spans="1:12" ht="15.75">
      <c r="A20" s="428">
        <v>11</v>
      </c>
      <c r="B20" s="429" t="s">
        <v>1773</v>
      </c>
      <c r="C20" s="430" t="s">
        <v>1774</v>
      </c>
      <c r="D20" s="431" t="s">
        <v>1758</v>
      </c>
      <c r="E20" s="432">
        <v>12</v>
      </c>
      <c r="F20" s="433">
        <v>3.083333333333334</v>
      </c>
      <c r="G20" s="434">
        <v>82</v>
      </c>
      <c r="H20" s="429" t="s">
        <v>2127</v>
      </c>
      <c r="I20" s="6">
        <v>290000</v>
      </c>
      <c r="J20" s="6">
        <f t="shared" si="0"/>
        <v>1450000</v>
      </c>
      <c r="K20" s="6"/>
      <c r="L20" s="147"/>
    </row>
    <row r="21" spans="1:12" ht="15.75">
      <c r="A21" s="428">
        <v>12</v>
      </c>
      <c r="B21" s="429" t="s">
        <v>1775</v>
      </c>
      <c r="C21" s="430" t="s">
        <v>1776</v>
      </c>
      <c r="D21" s="431" t="s">
        <v>1758</v>
      </c>
      <c r="E21" s="432">
        <v>12</v>
      </c>
      <c r="F21" s="433">
        <v>3.083333333333334</v>
      </c>
      <c r="G21" s="434">
        <v>91</v>
      </c>
      <c r="H21" s="429" t="s">
        <v>2647</v>
      </c>
      <c r="I21" s="6">
        <v>290000</v>
      </c>
      <c r="J21" s="6">
        <f t="shared" si="0"/>
        <v>1450000</v>
      </c>
      <c r="K21" s="6"/>
      <c r="L21" s="147"/>
    </row>
    <row r="22" spans="1:12" ht="15.75">
      <c r="A22" s="428">
        <v>13</v>
      </c>
      <c r="B22" s="429" t="s">
        <v>1777</v>
      </c>
      <c r="C22" s="430" t="s">
        <v>1778</v>
      </c>
      <c r="D22" s="431" t="s">
        <v>1779</v>
      </c>
      <c r="E22" s="432">
        <v>12</v>
      </c>
      <c r="F22" s="433">
        <v>3.083333333333334</v>
      </c>
      <c r="G22" s="434">
        <v>82</v>
      </c>
      <c r="H22" s="429" t="s">
        <v>2127</v>
      </c>
      <c r="I22" s="6">
        <v>290000</v>
      </c>
      <c r="J22" s="6">
        <f t="shared" si="0"/>
        <v>1450000</v>
      </c>
      <c r="K22" s="6"/>
      <c r="L22" s="147"/>
    </row>
    <row r="23" spans="1:12" ht="15.75">
      <c r="A23" s="428">
        <v>14</v>
      </c>
      <c r="B23" s="429" t="s">
        <v>1780</v>
      </c>
      <c r="C23" s="430" t="s">
        <v>1781</v>
      </c>
      <c r="D23" s="431" t="s">
        <v>1782</v>
      </c>
      <c r="E23" s="432">
        <v>12</v>
      </c>
      <c r="F23" s="433">
        <v>3.083333333333334</v>
      </c>
      <c r="G23" s="434">
        <v>82</v>
      </c>
      <c r="H23" s="429" t="s">
        <v>2127</v>
      </c>
      <c r="I23" s="6">
        <v>290000</v>
      </c>
      <c r="J23" s="6">
        <f t="shared" si="0"/>
        <v>1450000</v>
      </c>
      <c r="K23" s="6"/>
      <c r="L23" s="147"/>
    </row>
    <row r="24" spans="1:12" ht="15.75">
      <c r="A24" s="428">
        <v>15</v>
      </c>
      <c r="B24" s="429" t="s">
        <v>1783</v>
      </c>
      <c r="C24" s="430" t="s">
        <v>1784</v>
      </c>
      <c r="D24" s="431" t="s">
        <v>1753</v>
      </c>
      <c r="E24" s="432">
        <v>12</v>
      </c>
      <c r="F24" s="433">
        <v>3.083333333333334</v>
      </c>
      <c r="G24" s="434">
        <v>81</v>
      </c>
      <c r="H24" s="429" t="s">
        <v>2127</v>
      </c>
      <c r="I24" s="6">
        <v>290000</v>
      </c>
      <c r="J24" s="6">
        <f t="shared" si="0"/>
        <v>1450000</v>
      </c>
      <c r="K24" s="6"/>
      <c r="L24" s="147"/>
    </row>
    <row r="25" spans="1:12" ht="15.75">
      <c r="A25" s="428">
        <v>16</v>
      </c>
      <c r="B25" s="429" t="s">
        <v>1785</v>
      </c>
      <c r="C25" s="430" t="s">
        <v>1786</v>
      </c>
      <c r="D25" s="431" t="s">
        <v>1753</v>
      </c>
      <c r="E25" s="432">
        <v>12</v>
      </c>
      <c r="F25" s="433">
        <v>3.083333333333334</v>
      </c>
      <c r="G25" s="434">
        <v>81</v>
      </c>
      <c r="H25" s="429" t="s">
        <v>2127</v>
      </c>
      <c r="I25" s="6">
        <v>290000</v>
      </c>
      <c r="J25" s="6">
        <f t="shared" si="0"/>
        <v>1450000</v>
      </c>
      <c r="K25" s="6"/>
      <c r="L25" s="147"/>
    </row>
    <row r="26" spans="1:12" ht="15.75">
      <c r="A26" s="428">
        <v>17</v>
      </c>
      <c r="B26" s="429" t="s">
        <v>1787</v>
      </c>
      <c r="C26" s="430" t="s">
        <v>1788</v>
      </c>
      <c r="D26" s="431" t="s">
        <v>1758</v>
      </c>
      <c r="E26" s="432">
        <v>12</v>
      </c>
      <c r="F26" s="433">
        <v>3</v>
      </c>
      <c r="G26" s="435">
        <v>91</v>
      </c>
      <c r="H26" s="429" t="s">
        <v>2647</v>
      </c>
      <c r="I26" s="6">
        <v>290000</v>
      </c>
      <c r="J26" s="6">
        <f t="shared" si="0"/>
        <v>1450000</v>
      </c>
      <c r="K26" s="6"/>
      <c r="L26" s="147"/>
    </row>
    <row r="27" spans="1:12" ht="15.75">
      <c r="A27" s="428">
        <v>18</v>
      </c>
      <c r="B27" s="429" t="s">
        <v>1789</v>
      </c>
      <c r="C27" s="430" t="s">
        <v>1790</v>
      </c>
      <c r="D27" s="431" t="s">
        <v>1770</v>
      </c>
      <c r="E27" s="432">
        <v>12</v>
      </c>
      <c r="F27" s="433">
        <v>3</v>
      </c>
      <c r="G27" s="435">
        <v>82</v>
      </c>
      <c r="H27" s="429" t="s">
        <v>2127</v>
      </c>
      <c r="I27" s="6">
        <v>290000</v>
      </c>
      <c r="J27" s="6">
        <f t="shared" si="0"/>
        <v>1450000</v>
      </c>
      <c r="K27" s="6"/>
      <c r="L27" s="147"/>
    </row>
    <row r="28" spans="1:12" ht="15.75">
      <c r="A28" s="428">
        <v>19</v>
      </c>
      <c r="B28" s="429" t="s">
        <v>1791</v>
      </c>
      <c r="C28" s="430" t="s">
        <v>1792</v>
      </c>
      <c r="D28" s="431" t="s">
        <v>1753</v>
      </c>
      <c r="E28" s="432">
        <v>12</v>
      </c>
      <c r="F28" s="433">
        <v>3</v>
      </c>
      <c r="G28" s="435">
        <v>82</v>
      </c>
      <c r="H28" s="429" t="s">
        <v>2127</v>
      </c>
      <c r="I28" s="6">
        <v>290000</v>
      </c>
      <c r="J28" s="6">
        <f t="shared" si="0"/>
        <v>1450000</v>
      </c>
      <c r="K28" s="6"/>
      <c r="L28" s="147"/>
    </row>
    <row r="29" spans="1:12" ht="15.75">
      <c r="A29" s="428">
        <v>20</v>
      </c>
      <c r="B29" s="436" t="s">
        <v>1793</v>
      </c>
      <c r="C29" s="437" t="s">
        <v>1794</v>
      </c>
      <c r="D29" s="438" t="s">
        <v>1753</v>
      </c>
      <c r="E29" s="439">
        <v>12</v>
      </c>
      <c r="F29" s="440">
        <v>3</v>
      </c>
      <c r="G29" s="441">
        <v>80</v>
      </c>
      <c r="H29" s="436" t="s">
        <v>2127</v>
      </c>
      <c r="I29" s="12">
        <v>290000</v>
      </c>
      <c r="J29" s="12">
        <f t="shared" si="0"/>
        <v>1450000</v>
      </c>
      <c r="K29" s="12"/>
      <c r="L29" s="147"/>
    </row>
    <row r="30" spans="1:11" ht="12.75">
      <c r="A30" s="162"/>
      <c r="B30" s="162"/>
      <c r="C30" s="162"/>
      <c r="D30" s="162"/>
      <c r="E30" s="301"/>
      <c r="F30" s="162"/>
      <c r="G30" s="162"/>
      <c r="H30" s="162"/>
      <c r="I30" s="162"/>
      <c r="J30" s="318">
        <f>SUM(J10:J29)</f>
        <v>30050000</v>
      </c>
      <c r="K30" s="162"/>
    </row>
    <row r="32" spans="8:12" ht="15.75">
      <c r="H32" s="63"/>
      <c r="I32" s="64" t="s">
        <v>2637</v>
      </c>
      <c r="J32" s="64"/>
      <c r="K32" s="64"/>
      <c r="L32" s="64"/>
    </row>
    <row r="33" spans="8:12" ht="15.75">
      <c r="H33" s="63"/>
      <c r="I33" s="64" t="s">
        <v>2637</v>
      </c>
      <c r="J33" s="64"/>
      <c r="K33" s="64"/>
      <c r="L33" s="64"/>
    </row>
    <row r="34" spans="8:11" ht="12.75">
      <c r="H34" s="63"/>
      <c r="I34" s="63"/>
      <c r="J34" s="63"/>
      <c r="K34" s="65"/>
    </row>
    <row r="35" spans="8:11" ht="12.75">
      <c r="H35" s="63"/>
      <c r="I35" s="63"/>
      <c r="J35" s="63"/>
      <c r="K35" s="65"/>
    </row>
    <row r="36" spans="8:11" ht="12.75">
      <c r="H36" s="63"/>
      <c r="I36" s="63"/>
      <c r="J36" s="63"/>
      <c r="K36" s="65"/>
    </row>
    <row r="37" spans="8:11" ht="12.75">
      <c r="H37" s="63"/>
      <c r="I37" s="63"/>
      <c r="J37" s="63"/>
      <c r="K37" s="65"/>
    </row>
    <row r="38" spans="8:11" ht="16.5">
      <c r="H38" s="54" t="s">
        <v>70</v>
      </c>
      <c r="I38" s="63"/>
      <c r="J38" s="63"/>
      <c r="K38" s="65"/>
    </row>
  </sheetData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N17" sqref="N17"/>
    </sheetView>
  </sheetViews>
  <sheetFormatPr defaultColWidth="9.140625" defaultRowHeight="12.75"/>
  <cols>
    <col min="1" max="1" width="6.28125" style="0" customWidth="1"/>
    <col min="2" max="2" width="21.421875" style="0" customWidth="1"/>
    <col min="3" max="3" width="11.7109375" style="0" customWidth="1"/>
    <col min="4" max="4" width="7.7109375" style="0" customWidth="1"/>
    <col min="5" max="5" width="7.8515625" style="0" customWidth="1"/>
    <col min="6" max="6" width="5.8515625" style="65" customWidth="1"/>
    <col min="7" max="7" width="0" style="0" hidden="1" customWidth="1"/>
    <col min="8" max="8" width="8.140625" style="0" customWidth="1"/>
    <col min="9" max="9" width="7.8515625" style="0" customWidth="1"/>
    <col min="10" max="10" width="11.7109375" style="0" customWidth="1"/>
  </cols>
  <sheetData>
    <row r="1" spans="1:11" ht="16.5">
      <c r="A1" s="55" t="s">
        <v>2623</v>
      </c>
      <c r="B1" s="55"/>
      <c r="C1" s="55"/>
      <c r="D1" s="55"/>
      <c r="E1" s="55"/>
      <c r="F1" s="88"/>
      <c r="G1" s="55"/>
      <c r="H1" s="55"/>
      <c r="I1" s="47"/>
      <c r="J1" s="55"/>
      <c r="K1" s="48"/>
    </row>
    <row r="2" spans="1:11" ht="18">
      <c r="A2" s="55" t="s">
        <v>2633</v>
      </c>
      <c r="B2" s="55"/>
      <c r="C2" s="55"/>
      <c r="D2" s="55"/>
      <c r="E2" s="55"/>
      <c r="F2" s="88"/>
      <c r="G2" s="55"/>
      <c r="H2" s="55"/>
      <c r="I2" s="47"/>
      <c r="J2" s="55"/>
      <c r="K2" s="48"/>
    </row>
    <row r="3" spans="1:10" ht="18">
      <c r="A3" s="49"/>
      <c r="B3" s="49"/>
      <c r="C3" s="49"/>
      <c r="D3" s="49"/>
      <c r="E3" s="49"/>
      <c r="F3" s="358"/>
      <c r="G3" s="49"/>
      <c r="H3" s="49"/>
      <c r="I3" s="50"/>
      <c r="J3" s="49"/>
    </row>
    <row r="4" spans="1:10" ht="18">
      <c r="A4" s="49"/>
      <c r="B4" s="49"/>
      <c r="C4" s="49"/>
      <c r="D4" s="49"/>
      <c r="E4" s="49"/>
      <c r="F4" s="358"/>
      <c r="G4" s="49"/>
      <c r="H4" s="49"/>
      <c r="I4" s="50"/>
      <c r="J4" s="49"/>
    </row>
    <row r="5" spans="1:10" ht="19.5">
      <c r="A5" s="49"/>
      <c r="B5" s="55" t="s">
        <v>2639</v>
      </c>
      <c r="C5" s="49"/>
      <c r="D5" s="51"/>
      <c r="E5" s="49"/>
      <c r="F5" s="358"/>
      <c r="G5" s="49"/>
      <c r="H5" s="49"/>
      <c r="I5" s="50"/>
      <c r="J5" s="49"/>
    </row>
    <row r="6" spans="1:11" ht="18">
      <c r="A6" s="49"/>
      <c r="B6" s="55" t="s">
        <v>1795</v>
      </c>
      <c r="C6" s="55"/>
      <c r="D6" s="64"/>
      <c r="E6" s="55"/>
      <c r="F6" s="88"/>
      <c r="G6" s="55"/>
      <c r="H6" s="55"/>
      <c r="I6" s="88"/>
      <c r="J6" s="55"/>
      <c r="K6" s="70"/>
    </row>
    <row r="7" spans="1:10" ht="18">
      <c r="A7" s="49"/>
      <c r="B7" s="52" t="s">
        <v>1750</v>
      </c>
      <c r="C7" s="53"/>
      <c r="D7" s="54"/>
      <c r="E7" s="49"/>
      <c r="F7" s="358"/>
      <c r="G7" s="49"/>
      <c r="H7" s="49"/>
      <c r="I7" s="50"/>
      <c r="J7" s="49"/>
    </row>
    <row r="8" spans="1:10" ht="18">
      <c r="A8" s="49"/>
      <c r="B8" s="52"/>
      <c r="C8" s="53"/>
      <c r="D8" s="54"/>
      <c r="E8" s="49"/>
      <c r="F8" s="358"/>
      <c r="G8" s="49"/>
      <c r="H8" s="49"/>
      <c r="I8" s="50"/>
      <c r="J8" s="49"/>
    </row>
    <row r="9" spans="1:12" ht="14.25">
      <c r="A9" s="66" t="s">
        <v>2624</v>
      </c>
      <c r="B9" s="67" t="s">
        <v>3414</v>
      </c>
      <c r="C9" s="67" t="s">
        <v>2299</v>
      </c>
      <c r="D9" s="67" t="s">
        <v>2625</v>
      </c>
      <c r="E9" s="67" t="s">
        <v>2627</v>
      </c>
      <c r="F9" s="361" t="s">
        <v>2626</v>
      </c>
      <c r="G9" s="67" t="s">
        <v>2628</v>
      </c>
      <c r="H9" s="67" t="s">
        <v>2628</v>
      </c>
      <c r="I9" s="68" t="s">
        <v>2629</v>
      </c>
      <c r="J9" s="68" t="s">
        <v>2630</v>
      </c>
      <c r="K9" s="67" t="s">
        <v>2631</v>
      </c>
      <c r="L9" s="147"/>
    </row>
    <row r="10" spans="1:12" ht="15.75">
      <c r="A10" s="428">
        <v>1</v>
      </c>
      <c r="B10" s="429" t="s">
        <v>1695</v>
      </c>
      <c r="C10" s="429" t="s">
        <v>1796</v>
      </c>
      <c r="D10" s="434" t="s">
        <v>1797</v>
      </c>
      <c r="E10" s="442">
        <v>3.7</v>
      </c>
      <c r="F10" s="443">
        <v>20</v>
      </c>
      <c r="G10" s="444">
        <v>95</v>
      </c>
      <c r="H10" s="429" t="s">
        <v>2647</v>
      </c>
      <c r="I10" s="6">
        <v>350000</v>
      </c>
      <c r="J10" s="6">
        <f>I10*5</f>
        <v>1750000</v>
      </c>
      <c r="K10" s="6"/>
      <c r="L10" s="147"/>
    </row>
    <row r="11" spans="1:12" ht="15.75">
      <c r="A11" s="428">
        <v>2</v>
      </c>
      <c r="B11" s="429" t="s">
        <v>1798</v>
      </c>
      <c r="C11" s="429" t="s">
        <v>1799</v>
      </c>
      <c r="D11" s="434" t="s">
        <v>1800</v>
      </c>
      <c r="E11" s="442">
        <v>3.4</v>
      </c>
      <c r="F11" s="443">
        <v>20</v>
      </c>
      <c r="G11" s="444">
        <v>90</v>
      </c>
      <c r="H11" s="429" t="s">
        <v>2647</v>
      </c>
      <c r="I11" s="6">
        <v>320000</v>
      </c>
      <c r="J11" s="6">
        <f aca="true" t="shared" si="0" ref="J11:J37">I11*5</f>
        <v>1600000</v>
      </c>
      <c r="K11" s="6"/>
      <c r="L11" s="147"/>
    </row>
    <row r="12" spans="1:12" ht="15.75">
      <c r="A12" s="428">
        <v>3</v>
      </c>
      <c r="B12" s="429" t="s">
        <v>1801</v>
      </c>
      <c r="C12" s="429" t="s">
        <v>1802</v>
      </c>
      <c r="D12" s="434" t="s">
        <v>1800</v>
      </c>
      <c r="E12" s="442">
        <v>3.3529411764705883</v>
      </c>
      <c r="F12" s="443">
        <v>17</v>
      </c>
      <c r="G12" s="444">
        <v>82</v>
      </c>
      <c r="H12" s="429" t="s">
        <v>2127</v>
      </c>
      <c r="I12" s="6">
        <v>320000</v>
      </c>
      <c r="J12" s="6">
        <f t="shared" si="0"/>
        <v>1600000</v>
      </c>
      <c r="K12" s="6"/>
      <c r="L12" s="147"/>
    </row>
    <row r="13" spans="1:12" ht="15.75">
      <c r="A13" s="428">
        <v>4</v>
      </c>
      <c r="B13" s="429" t="s">
        <v>1803</v>
      </c>
      <c r="C13" s="429" t="s">
        <v>1804</v>
      </c>
      <c r="D13" s="434" t="s">
        <v>1805</v>
      </c>
      <c r="E13" s="442">
        <v>3.3</v>
      </c>
      <c r="F13" s="443">
        <v>20</v>
      </c>
      <c r="G13" s="444">
        <v>94</v>
      </c>
      <c r="H13" s="429" t="s">
        <v>2647</v>
      </c>
      <c r="I13" s="6">
        <v>320000</v>
      </c>
      <c r="J13" s="6">
        <f t="shared" si="0"/>
        <v>1600000</v>
      </c>
      <c r="K13" s="6"/>
      <c r="L13" s="147"/>
    </row>
    <row r="14" spans="1:12" ht="15.75">
      <c r="A14" s="428">
        <v>5</v>
      </c>
      <c r="B14" s="429" t="s">
        <v>1806</v>
      </c>
      <c r="C14" s="429" t="s">
        <v>1807</v>
      </c>
      <c r="D14" s="434" t="s">
        <v>1800</v>
      </c>
      <c r="E14" s="442">
        <v>3.2941176470588234</v>
      </c>
      <c r="F14" s="443">
        <v>17</v>
      </c>
      <c r="G14" s="444">
        <v>90</v>
      </c>
      <c r="H14" s="429" t="s">
        <v>2647</v>
      </c>
      <c r="I14" s="6">
        <v>320000</v>
      </c>
      <c r="J14" s="6">
        <f t="shared" si="0"/>
        <v>1600000</v>
      </c>
      <c r="K14" s="6"/>
      <c r="L14" s="147"/>
    </row>
    <row r="15" spans="1:12" ht="15.75">
      <c r="A15" s="428">
        <v>6</v>
      </c>
      <c r="B15" s="429" t="s">
        <v>1808</v>
      </c>
      <c r="C15" s="429" t="s">
        <v>1809</v>
      </c>
      <c r="D15" s="434" t="s">
        <v>1805</v>
      </c>
      <c r="E15" s="442">
        <v>3.25</v>
      </c>
      <c r="F15" s="443">
        <v>20</v>
      </c>
      <c r="G15" s="444">
        <v>97</v>
      </c>
      <c r="H15" s="429" t="s">
        <v>2647</v>
      </c>
      <c r="I15" s="6">
        <v>320000</v>
      </c>
      <c r="J15" s="6">
        <f t="shared" si="0"/>
        <v>1600000</v>
      </c>
      <c r="K15" s="6"/>
      <c r="L15" s="147"/>
    </row>
    <row r="16" spans="1:12" ht="15.75">
      <c r="A16" s="428">
        <v>7</v>
      </c>
      <c r="B16" s="429" t="s">
        <v>1810</v>
      </c>
      <c r="C16" s="429" t="s">
        <v>1811</v>
      </c>
      <c r="D16" s="434" t="s">
        <v>1805</v>
      </c>
      <c r="E16" s="442">
        <v>3.2352941176470593</v>
      </c>
      <c r="F16" s="443">
        <v>17</v>
      </c>
      <c r="G16" s="444">
        <v>91</v>
      </c>
      <c r="H16" s="429" t="s">
        <v>2647</v>
      </c>
      <c r="I16" s="6">
        <v>320000</v>
      </c>
      <c r="J16" s="6">
        <f t="shared" si="0"/>
        <v>1600000</v>
      </c>
      <c r="K16" s="6"/>
      <c r="L16" s="147"/>
    </row>
    <row r="17" spans="1:12" ht="15.75">
      <c r="A17" s="428">
        <v>8</v>
      </c>
      <c r="B17" s="429" t="s">
        <v>1812</v>
      </c>
      <c r="C17" s="429" t="s">
        <v>1813</v>
      </c>
      <c r="D17" s="434" t="s">
        <v>1800</v>
      </c>
      <c r="E17" s="442">
        <v>3.2</v>
      </c>
      <c r="F17" s="443">
        <v>20</v>
      </c>
      <c r="G17" s="444">
        <v>90</v>
      </c>
      <c r="H17" s="429" t="s">
        <v>2647</v>
      </c>
      <c r="I17" s="6">
        <v>320000</v>
      </c>
      <c r="J17" s="6">
        <f t="shared" si="0"/>
        <v>1600000</v>
      </c>
      <c r="K17" s="6"/>
      <c r="L17" s="147"/>
    </row>
    <row r="18" spans="1:12" ht="15.75">
      <c r="A18" s="428">
        <v>9</v>
      </c>
      <c r="B18" s="429" t="s">
        <v>1814</v>
      </c>
      <c r="C18" s="429" t="s">
        <v>1815</v>
      </c>
      <c r="D18" s="434" t="s">
        <v>1797</v>
      </c>
      <c r="E18" s="442">
        <v>3.176470588235294</v>
      </c>
      <c r="F18" s="443">
        <v>17</v>
      </c>
      <c r="G18" s="444">
        <v>88</v>
      </c>
      <c r="H18" s="429" t="s">
        <v>2127</v>
      </c>
      <c r="I18" s="6">
        <v>290000</v>
      </c>
      <c r="J18" s="6">
        <f t="shared" si="0"/>
        <v>1450000</v>
      </c>
      <c r="K18" s="6"/>
      <c r="L18" s="147"/>
    </row>
    <row r="19" spans="1:12" ht="15.75">
      <c r="A19" s="428">
        <v>10</v>
      </c>
      <c r="B19" s="429" t="s">
        <v>1816</v>
      </c>
      <c r="C19" s="429" t="s">
        <v>1817</v>
      </c>
      <c r="D19" s="434" t="s">
        <v>1797</v>
      </c>
      <c r="E19" s="442">
        <v>3.15</v>
      </c>
      <c r="F19" s="443">
        <v>20</v>
      </c>
      <c r="G19" s="444">
        <v>94</v>
      </c>
      <c r="H19" s="429" t="s">
        <v>2647</v>
      </c>
      <c r="I19" s="6">
        <v>290000</v>
      </c>
      <c r="J19" s="6">
        <f t="shared" si="0"/>
        <v>1450000</v>
      </c>
      <c r="K19" s="6"/>
      <c r="L19" s="147"/>
    </row>
    <row r="20" spans="1:12" ht="15.75">
      <c r="A20" s="428">
        <v>11</v>
      </c>
      <c r="B20" s="429" t="s">
        <v>479</v>
      </c>
      <c r="C20" s="429" t="s">
        <v>1818</v>
      </c>
      <c r="D20" s="434" t="s">
        <v>1797</v>
      </c>
      <c r="E20" s="442">
        <v>3.1176470588235294</v>
      </c>
      <c r="F20" s="443">
        <v>17</v>
      </c>
      <c r="G20" s="444">
        <v>84</v>
      </c>
      <c r="H20" s="429" t="s">
        <v>2127</v>
      </c>
      <c r="I20" s="6">
        <v>290000</v>
      </c>
      <c r="J20" s="6">
        <f t="shared" si="0"/>
        <v>1450000</v>
      </c>
      <c r="K20" s="6"/>
      <c r="L20" s="147"/>
    </row>
    <row r="21" spans="1:12" ht="15.75">
      <c r="A21" s="428">
        <v>12</v>
      </c>
      <c r="B21" s="429" t="s">
        <v>3151</v>
      </c>
      <c r="C21" s="429" t="s">
        <v>1819</v>
      </c>
      <c r="D21" s="434" t="s">
        <v>1805</v>
      </c>
      <c r="E21" s="442">
        <v>3.1</v>
      </c>
      <c r="F21" s="443">
        <v>20</v>
      </c>
      <c r="G21" s="444">
        <v>100</v>
      </c>
      <c r="H21" s="429" t="s">
        <v>2647</v>
      </c>
      <c r="I21" s="6">
        <v>290000</v>
      </c>
      <c r="J21" s="6">
        <f t="shared" si="0"/>
        <v>1450000</v>
      </c>
      <c r="K21" s="6"/>
      <c r="L21" s="147"/>
    </row>
    <row r="22" spans="1:12" ht="15.75">
      <c r="A22" s="428">
        <v>13</v>
      </c>
      <c r="B22" s="429" t="s">
        <v>1820</v>
      </c>
      <c r="C22" s="429" t="s">
        <v>1821</v>
      </c>
      <c r="D22" s="434" t="s">
        <v>1800</v>
      </c>
      <c r="E22" s="442">
        <v>3.0588235294117645</v>
      </c>
      <c r="F22" s="443">
        <v>17</v>
      </c>
      <c r="G22" s="444">
        <v>82</v>
      </c>
      <c r="H22" s="429" t="s">
        <v>2127</v>
      </c>
      <c r="I22" s="6">
        <v>290000</v>
      </c>
      <c r="J22" s="6">
        <f t="shared" si="0"/>
        <v>1450000</v>
      </c>
      <c r="K22" s="6"/>
      <c r="L22" s="147"/>
    </row>
    <row r="23" spans="1:12" ht="15.75">
      <c r="A23" s="428">
        <v>14</v>
      </c>
      <c r="B23" s="429" t="s">
        <v>1822</v>
      </c>
      <c r="C23" s="429" t="s">
        <v>1823</v>
      </c>
      <c r="D23" s="434" t="s">
        <v>1800</v>
      </c>
      <c r="E23" s="442">
        <v>3.05</v>
      </c>
      <c r="F23" s="443">
        <v>20</v>
      </c>
      <c r="G23" s="444">
        <v>85</v>
      </c>
      <c r="H23" s="429" t="s">
        <v>2127</v>
      </c>
      <c r="I23" s="6">
        <v>290000</v>
      </c>
      <c r="J23" s="6">
        <f t="shared" si="0"/>
        <v>1450000</v>
      </c>
      <c r="K23" s="6"/>
      <c r="L23" s="147"/>
    </row>
    <row r="24" spans="1:12" ht="15.75">
      <c r="A24" s="428">
        <v>15</v>
      </c>
      <c r="B24" s="429" t="s">
        <v>1824</v>
      </c>
      <c r="C24" s="429" t="s">
        <v>1825</v>
      </c>
      <c r="D24" s="434" t="s">
        <v>1800</v>
      </c>
      <c r="E24" s="442">
        <v>3</v>
      </c>
      <c r="F24" s="443">
        <v>20</v>
      </c>
      <c r="G24" s="444">
        <v>93</v>
      </c>
      <c r="H24" s="429" t="s">
        <v>2647</v>
      </c>
      <c r="I24" s="6">
        <v>290000</v>
      </c>
      <c r="J24" s="6">
        <f t="shared" si="0"/>
        <v>1450000</v>
      </c>
      <c r="K24" s="6"/>
      <c r="L24" s="147"/>
    </row>
    <row r="25" spans="1:12" ht="15.75">
      <c r="A25" s="428">
        <v>16</v>
      </c>
      <c r="B25" s="429" t="s">
        <v>1826</v>
      </c>
      <c r="C25" s="429" t="s">
        <v>1827</v>
      </c>
      <c r="D25" s="434" t="s">
        <v>1797</v>
      </c>
      <c r="E25" s="442">
        <v>3</v>
      </c>
      <c r="F25" s="443">
        <v>20</v>
      </c>
      <c r="G25" s="444">
        <v>96</v>
      </c>
      <c r="H25" s="429" t="s">
        <v>2647</v>
      </c>
      <c r="I25" s="6">
        <v>290000</v>
      </c>
      <c r="J25" s="6">
        <f t="shared" si="0"/>
        <v>1450000</v>
      </c>
      <c r="K25" s="6"/>
      <c r="L25" s="147"/>
    </row>
    <row r="26" spans="1:12" ht="15.75">
      <c r="A26" s="428">
        <v>17</v>
      </c>
      <c r="B26" s="429" t="s">
        <v>1675</v>
      </c>
      <c r="C26" s="429" t="s">
        <v>1828</v>
      </c>
      <c r="D26" s="434" t="s">
        <v>1800</v>
      </c>
      <c r="E26" s="442">
        <v>2.95</v>
      </c>
      <c r="F26" s="443">
        <v>20</v>
      </c>
      <c r="G26" s="444">
        <v>91</v>
      </c>
      <c r="H26" s="429" t="s">
        <v>2647</v>
      </c>
      <c r="I26" s="6">
        <v>290000</v>
      </c>
      <c r="J26" s="6">
        <f t="shared" si="0"/>
        <v>1450000</v>
      </c>
      <c r="K26" s="6"/>
      <c r="L26" s="147"/>
    </row>
    <row r="27" spans="1:12" ht="15.75">
      <c r="A27" s="428">
        <v>18</v>
      </c>
      <c r="B27" s="429" t="s">
        <v>1829</v>
      </c>
      <c r="C27" s="429" t="s">
        <v>1830</v>
      </c>
      <c r="D27" s="434" t="s">
        <v>1831</v>
      </c>
      <c r="E27" s="442">
        <v>2.9411764705882355</v>
      </c>
      <c r="F27" s="443">
        <v>17</v>
      </c>
      <c r="G27" s="444">
        <v>82</v>
      </c>
      <c r="H27" s="429" t="s">
        <v>2127</v>
      </c>
      <c r="I27" s="6">
        <v>290000</v>
      </c>
      <c r="J27" s="6">
        <f t="shared" si="0"/>
        <v>1450000</v>
      </c>
      <c r="K27" s="6"/>
      <c r="L27" s="147"/>
    </row>
    <row r="28" spans="1:12" ht="15.75">
      <c r="A28" s="428">
        <v>19</v>
      </c>
      <c r="B28" s="429" t="s">
        <v>556</v>
      </c>
      <c r="C28" s="429" t="s">
        <v>1832</v>
      </c>
      <c r="D28" s="434" t="s">
        <v>1831</v>
      </c>
      <c r="E28" s="442">
        <v>2.9411764705882355</v>
      </c>
      <c r="F28" s="443">
        <v>17</v>
      </c>
      <c r="G28" s="444">
        <v>92</v>
      </c>
      <c r="H28" s="429" t="s">
        <v>2647</v>
      </c>
      <c r="I28" s="6">
        <v>290000</v>
      </c>
      <c r="J28" s="6">
        <f t="shared" si="0"/>
        <v>1450000</v>
      </c>
      <c r="K28" s="6"/>
      <c r="L28" s="147"/>
    </row>
    <row r="29" spans="1:12" ht="15.75">
      <c r="A29" s="428">
        <v>20</v>
      </c>
      <c r="B29" s="429" t="s">
        <v>2981</v>
      </c>
      <c r="C29" s="429" t="s">
        <v>1833</v>
      </c>
      <c r="D29" s="434" t="s">
        <v>1805</v>
      </c>
      <c r="E29" s="442">
        <v>2.9411764705882355</v>
      </c>
      <c r="F29" s="443">
        <v>17</v>
      </c>
      <c r="G29" s="444">
        <v>86</v>
      </c>
      <c r="H29" s="429" t="s">
        <v>2127</v>
      </c>
      <c r="I29" s="6">
        <v>290000</v>
      </c>
      <c r="J29" s="6">
        <f t="shared" si="0"/>
        <v>1450000</v>
      </c>
      <c r="K29" s="6"/>
      <c r="L29" s="147"/>
    </row>
    <row r="30" spans="1:12" ht="15.75">
      <c r="A30" s="428">
        <v>21</v>
      </c>
      <c r="B30" s="429" t="s">
        <v>1834</v>
      </c>
      <c r="C30" s="429" t="s">
        <v>1835</v>
      </c>
      <c r="D30" s="434" t="s">
        <v>1805</v>
      </c>
      <c r="E30" s="442">
        <v>2.9411764705882355</v>
      </c>
      <c r="F30" s="443">
        <v>17</v>
      </c>
      <c r="G30" s="444">
        <v>100</v>
      </c>
      <c r="H30" s="429" t="s">
        <v>2647</v>
      </c>
      <c r="I30" s="6">
        <v>290000</v>
      </c>
      <c r="J30" s="6">
        <f t="shared" si="0"/>
        <v>1450000</v>
      </c>
      <c r="K30" s="6"/>
      <c r="L30" s="147"/>
    </row>
    <row r="31" spans="1:12" ht="15.75">
      <c r="A31" s="428">
        <v>22</v>
      </c>
      <c r="B31" s="429" t="s">
        <v>1836</v>
      </c>
      <c r="C31" s="429" t="s">
        <v>1837</v>
      </c>
      <c r="D31" s="434" t="s">
        <v>1838</v>
      </c>
      <c r="E31" s="442">
        <v>2.9</v>
      </c>
      <c r="F31" s="443">
        <v>20</v>
      </c>
      <c r="G31" s="444">
        <v>85</v>
      </c>
      <c r="H31" s="429" t="s">
        <v>2127</v>
      </c>
      <c r="I31" s="6">
        <v>290000</v>
      </c>
      <c r="J31" s="6">
        <f t="shared" si="0"/>
        <v>1450000</v>
      </c>
      <c r="K31" s="6"/>
      <c r="L31" s="147"/>
    </row>
    <row r="32" spans="1:12" ht="15.75">
      <c r="A32" s="428">
        <v>23</v>
      </c>
      <c r="B32" s="429" t="s">
        <v>1839</v>
      </c>
      <c r="C32" s="429" t="s">
        <v>1840</v>
      </c>
      <c r="D32" s="434" t="s">
        <v>1800</v>
      </c>
      <c r="E32" s="442">
        <v>2.9</v>
      </c>
      <c r="F32" s="443">
        <v>20</v>
      </c>
      <c r="G32" s="444">
        <v>84</v>
      </c>
      <c r="H32" s="429" t="s">
        <v>2127</v>
      </c>
      <c r="I32" s="6">
        <v>290000</v>
      </c>
      <c r="J32" s="6">
        <f t="shared" si="0"/>
        <v>1450000</v>
      </c>
      <c r="K32" s="6"/>
      <c r="L32" s="147"/>
    </row>
    <row r="33" spans="1:12" ht="15.75">
      <c r="A33" s="428">
        <v>24</v>
      </c>
      <c r="B33" s="429" t="s">
        <v>1841</v>
      </c>
      <c r="C33" s="429" t="s">
        <v>1842</v>
      </c>
      <c r="D33" s="434" t="s">
        <v>1797</v>
      </c>
      <c r="E33" s="442">
        <v>2.9</v>
      </c>
      <c r="F33" s="443">
        <v>20</v>
      </c>
      <c r="G33" s="444">
        <v>93</v>
      </c>
      <c r="H33" s="429" t="s">
        <v>2647</v>
      </c>
      <c r="I33" s="6">
        <v>290000</v>
      </c>
      <c r="J33" s="6">
        <f t="shared" si="0"/>
        <v>1450000</v>
      </c>
      <c r="K33" s="6"/>
      <c r="L33" s="147"/>
    </row>
    <row r="34" spans="1:12" ht="15.75">
      <c r="A34" s="428">
        <v>25</v>
      </c>
      <c r="B34" s="429" t="s">
        <v>1843</v>
      </c>
      <c r="C34" s="429" t="s">
        <v>1844</v>
      </c>
      <c r="D34" s="434" t="s">
        <v>1805</v>
      </c>
      <c r="E34" s="442">
        <v>2.8823529411764706</v>
      </c>
      <c r="F34" s="443">
        <v>17</v>
      </c>
      <c r="G34" s="444">
        <v>80</v>
      </c>
      <c r="H34" s="429" t="s">
        <v>2127</v>
      </c>
      <c r="I34" s="6">
        <v>290000</v>
      </c>
      <c r="J34" s="6">
        <f t="shared" si="0"/>
        <v>1450000</v>
      </c>
      <c r="K34" s="6"/>
      <c r="L34" s="147"/>
    </row>
    <row r="35" spans="1:12" ht="15.75">
      <c r="A35" s="428">
        <v>26</v>
      </c>
      <c r="B35" s="429" t="s">
        <v>1845</v>
      </c>
      <c r="C35" s="429" t="s">
        <v>1846</v>
      </c>
      <c r="D35" s="434" t="s">
        <v>1797</v>
      </c>
      <c r="E35" s="442">
        <v>2.8823529411764706</v>
      </c>
      <c r="F35" s="443">
        <v>17</v>
      </c>
      <c r="G35" s="444">
        <v>90</v>
      </c>
      <c r="H35" s="429" t="s">
        <v>2647</v>
      </c>
      <c r="I35" s="6">
        <v>290000</v>
      </c>
      <c r="J35" s="6">
        <f t="shared" si="0"/>
        <v>1450000</v>
      </c>
      <c r="K35" s="6"/>
      <c r="L35" s="147"/>
    </row>
    <row r="36" spans="1:12" ht="15.75">
      <c r="A36" s="428">
        <v>27</v>
      </c>
      <c r="B36" s="429" t="s">
        <v>1847</v>
      </c>
      <c r="C36" s="429" t="s">
        <v>1848</v>
      </c>
      <c r="D36" s="434" t="s">
        <v>1797</v>
      </c>
      <c r="E36" s="442">
        <v>2.8823529411764706</v>
      </c>
      <c r="F36" s="443">
        <v>17</v>
      </c>
      <c r="G36" s="444">
        <v>82</v>
      </c>
      <c r="H36" s="429" t="s">
        <v>2127</v>
      </c>
      <c r="I36" s="6">
        <v>290000</v>
      </c>
      <c r="J36" s="6">
        <f t="shared" si="0"/>
        <v>1450000</v>
      </c>
      <c r="K36" s="6"/>
      <c r="L36" s="147"/>
    </row>
    <row r="37" spans="1:12" ht="15.75">
      <c r="A37" s="428">
        <v>28</v>
      </c>
      <c r="B37" s="436" t="s">
        <v>1849</v>
      </c>
      <c r="C37" s="436" t="s">
        <v>1850</v>
      </c>
      <c r="D37" s="445" t="s">
        <v>1800</v>
      </c>
      <c r="E37" s="446">
        <v>2.85</v>
      </c>
      <c r="F37" s="447">
        <v>20</v>
      </c>
      <c r="G37" s="448">
        <v>80</v>
      </c>
      <c r="H37" s="436" t="s">
        <v>2127</v>
      </c>
      <c r="I37" s="12">
        <v>290000</v>
      </c>
      <c r="J37" s="12">
        <f t="shared" si="0"/>
        <v>1450000</v>
      </c>
      <c r="K37" s="12"/>
      <c r="L37" s="147"/>
    </row>
    <row r="38" spans="1:11" ht="12.75">
      <c r="A38" s="162"/>
      <c r="B38" s="162"/>
      <c r="C38" s="162"/>
      <c r="D38" s="162"/>
      <c r="E38" s="162"/>
      <c r="F38" s="301"/>
      <c r="G38" s="162"/>
      <c r="H38" s="162"/>
      <c r="I38" s="162"/>
      <c r="J38" s="318">
        <f>SUM(J10:J37)</f>
        <v>41950000</v>
      </c>
      <c r="K38" s="162"/>
    </row>
    <row r="40" spans="6:10" ht="15.75">
      <c r="F40" s="63"/>
      <c r="G40" s="64" t="s">
        <v>2637</v>
      </c>
      <c r="H40" s="64" t="s">
        <v>2636</v>
      </c>
      <c r="I40" s="64"/>
      <c r="J40" s="64"/>
    </row>
    <row r="41" spans="6:10" ht="15.75">
      <c r="F41" s="63"/>
      <c r="G41" s="63"/>
      <c r="H41" s="64" t="s">
        <v>2637</v>
      </c>
      <c r="I41" s="64"/>
      <c r="J41" s="64"/>
    </row>
    <row r="42" spans="6:9" ht="12.75">
      <c r="F42" s="63"/>
      <c r="G42" s="63"/>
      <c r="H42" s="63"/>
      <c r="I42" s="65"/>
    </row>
    <row r="43" spans="6:9" ht="12.75">
      <c r="F43" s="63"/>
      <c r="G43" s="63"/>
      <c r="H43" s="63"/>
      <c r="I43" s="65"/>
    </row>
    <row r="44" spans="6:9" ht="12.75">
      <c r="F44" s="63"/>
      <c r="G44" s="63"/>
      <c r="H44" s="63"/>
      <c r="I44" s="65"/>
    </row>
    <row r="45" spans="6:9" ht="12.75">
      <c r="F45" s="63"/>
      <c r="G45" s="63"/>
      <c r="H45" s="63"/>
      <c r="I45" s="65"/>
    </row>
    <row r="46" spans="6:9" ht="16.5">
      <c r="F46" s="54" t="s">
        <v>3229</v>
      </c>
      <c r="G46" s="63"/>
      <c r="H46" s="63"/>
      <c r="I46" s="65"/>
    </row>
  </sheetData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M14" sqref="M14"/>
    </sheetView>
  </sheetViews>
  <sheetFormatPr defaultColWidth="9.140625" defaultRowHeight="12.75"/>
  <cols>
    <col min="1" max="1" width="5.421875" style="0" customWidth="1"/>
    <col min="2" max="2" width="21.421875" style="0" customWidth="1"/>
    <col min="3" max="3" width="11.7109375" style="0" customWidth="1"/>
    <col min="4" max="5" width="8.00390625" style="0" customWidth="1"/>
    <col min="6" max="6" width="6.140625" style="65" customWidth="1"/>
    <col min="7" max="7" width="0" style="0" hidden="1" customWidth="1"/>
    <col min="8" max="8" width="8.7109375" style="0" customWidth="1"/>
    <col min="9" max="9" width="8.28125" style="0" customWidth="1"/>
    <col min="10" max="10" width="12.28125" style="0" customWidth="1"/>
    <col min="11" max="11" width="9.57421875" style="0" customWidth="1"/>
  </cols>
  <sheetData>
    <row r="1" spans="1:11" ht="16.5">
      <c r="A1" s="55" t="s">
        <v>2623</v>
      </c>
      <c r="B1" s="55"/>
      <c r="C1" s="55"/>
      <c r="D1" s="55"/>
      <c r="E1" s="55"/>
      <c r="F1" s="88"/>
      <c r="G1" s="55"/>
      <c r="H1" s="55"/>
      <c r="I1" s="47"/>
      <c r="J1" s="55"/>
      <c r="K1" s="48"/>
    </row>
    <row r="2" spans="1:11" ht="18">
      <c r="A2" s="55" t="s">
        <v>2633</v>
      </c>
      <c r="B2" s="55"/>
      <c r="C2" s="55"/>
      <c r="D2" s="55"/>
      <c r="E2" s="55"/>
      <c r="F2" s="88"/>
      <c r="G2" s="55"/>
      <c r="H2" s="55"/>
      <c r="I2" s="47"/>
      <c r="J2" s="55"/>
      <c r="K2" s="48"/>
    </row>
    <row r="3" spans="1:10" ht="18">
      <c r="A3" s="49"/>
      <c r="B3" s="49"/>
      <c r="C3" s="49"/>
      <c r="D3" s="49"/>
      <c r="E3" s="49"/>
      <c r="F3" s="358"/>
      <c r="G3" s="49"/>
      <c r="H3" s="49"/>
      <c r="I3" s="50"/>
      <c r="J3" s="49"/>
    </row>
    <row r="4" spans="1:10" ht="18">
      <c r="A4" s="49"/>
      <c r="B4" s="49"/>
      <c r="C4" s="49"/>
      <c r="D4" s="49"/>
      <c r="E4" s="49"/>
      <c r="F4" s="358"/>
      <c r="G4" s="49"/>
      <c r="H4" s="49"/>
      <c r="I4" s="50"/>
      <c r="J4" s="49"/>
    </row>
    <row r="5" spans="1:10" ht="19.5">
      <c r="A5" s="49"/>
      <c r="B5" s="55" t="s">
        <v>2639</v>
      </c>
      <c r="C5" s="49"/>
      <c r="D5" s="51"/>
      <c r="E5" s="49"/>
      <c r="F5" s="358"/>
      <c r="G5" s="49"/>
      <c r="H5" s="49"/>
      <c r="I5" s="50"/>
      <c r="J5" s="49"/>
    </row>
    <row r="6" spans="1:11" ht="18">
      <c r="A6" s="49"/>
      <c r="B6" s="55" t="s">
        <v>1851</v>
      </c>
      <c r="C6" s="55"/>
      <c r="D6" s="64"/>
      <c r="E6" s="55"/>
      <c r="F6" s="55"/>
      <c r="G6" s="55"/>
      <c r="H6" s="55"/>
      <c r="I6" s="88"/>
      <c r="J6" s="55"/>
      <c r="K6" s="70"/>
    </row>
    <row r="7" spans="1:10" ht="18">
      <c r="A7" s="49"/>
      <c r="B7" s="52" t="s">
        <v>1750</v>
      </c>
      <c r="C7" s="53"/>
      <c r="D7" s="54"/>
      <c r="E7" s="49"/>
      <c r="F7" s="358"/>
      <c r="G7" s="49"/>
      <c r="H7" s="49"/>
      <c r="I7" s="50"/>
      <c r="J7" s="49"/>
    </row>
    <row r="8" spans="1:10" ht="18">
      <c r="A8" s="49"/>
      <c r="B8" s="52"/>
      <c r="C8" s="53"/>
      <c r="D8" s="54"/>
      <c r="E8" s="49"/>
      <c r="F8" s="358"/>
      <c r="G8" s="49"/>
      <c r="H8" s="49"/>
      <c r="I8" s="50"/>
      <c r="J8" s="49"/>
    </row>
    <row r="9" spans="1:12" ht="14.25">
      <c r="A9" s="66" t="s">
        <v>2624</v>
      </c>
      <c r="B9" s="67" t="s">
        <v>3414</v>
      </c>
      <c r="C9" s="67" t="s">
        <v>2299</v>
      </c>
      <c r="D9" s="67" t="s">
        <v>2625</v>
      </c>
      <c r="E9" s="67" t="s">
        <v>2627</v>
      </c>
      <c r="F9" s="361" t="s">
        <v>2626</v>
      </c>
      <c r="G9" s="67" t="s">
        <v>2628</v>
      </c>
      <c r="H9" s="67" t="s">
        <v>2628</v>
      </c>
      <c r="I9" s="68" t="s">
        <v>2629</v>
      </c>
      <c r="J9" s="68" t="s">
        <v>2630</v>
      </c>
      <c r="K9" s="67" t="s">
        <v>2631</v>
      </c>
      <c r="L9" s="147"/>
    </row>
    <row r="10" spans="1:12" ht="15.75">
      <c r="A10" s="428">
        <v>1</v>
      </c>
      <c r="B10" s="429" t="s">
        <v>3378</v>
      </c>
      <c r="C10" s="429" t="s">
        <v>1852</v>
      </c>
      <c r="D10" s="434" t="s">
        <v>1853</v>
      </c>
      <c r="E10" s="433">
        <v>3.5294117647058822</v>
      </c>
      <c r="F10" s="432">
        <v>17</v>
      </c>
      <c r="G10" s="444">
        <v>98</v>
      </c>
      <c r="H10" s="429" t="s">
        <v>2647</v>
      </c>
      <c r="I10" s="6">
        <v>320000</v>
      </c>
      <c r="J10" s="6">
        <f>I10*5</f>
        <v>1600000</v>
      </c>
      <c r="K10" s="6"/>
      <c r="L10" s="147"/>
    </row>
    <row r="11" spans="1:12" ht="15.75">
      <c r="A11" s="428">
        <v>2</v>
      </c>
      <c r="B11" s="429" t="s">
        <v>460</v>
      </c>
      <c r="C11" s="429" t="s">
        <v>1854</v>
      </c>
      <c r="D11" s="434" t="s">
        <v>1853</v>
      </c>
      <c r="E11" s="433">
        <v>3.3529411764705883</v>
      </c>
      <c r="F11" s="432">
        <v>17</v>
      </c>
      <c r="G11" s="444">
        <v>80</v>
      </c>
      <c r="H11" s="429" t="s">
        <v>2127</v>
      </c>
      <c r="I11" s="6">
        <v>320000</v>
      </c>
      <c r="J11" s="6">
        <f aca="true" t="shared" si="0" ref="J11:J36">I11*5</f>
        <v>1600000</v>
      </c>
      <c r="K11" s="6"/>
      <c r="L11" s="147"/>
    </row>
    <row r="12" spans="1:12" ht="15.75">
      <c r="A12" s="428">
        <v>3</v>
      </c>
      <c r="B12" s="429" t="s">
        <v>1855</v>
      </c>
      <c r="C12" s="429" t="s">
        <v>1856</v>
      </c>
      <c r="D12" s="434" t="s">
        <v>1857</v>
      </c>
      <c r="E12" s="433">
        <v>3.3529411764705883</v>
      </c>
      <c r="F12" s="432">
        <v>17</v>
      </c>
      <c r="G12" s="444">
        <v>95</v>
      </c>
      <c r="H12" s="429" t="s">
        <v>2647</v>
      </c>
      <c r="I12" s="6">
        <v>320000</v>
      </c>
      <c r="J12" s="6">
        <f t="shared" si="0"/>
        <v>1600000</v>
      </c>
      <c r="K12" s="6"/>
      <c r="L12" s="147"/>
    </row>
    <row r="13" spans="1:12" ht="15.75">
      <c r="A13" s="428">
        <v>4</v>
      </c>
      <c r="B13" s="429" t="s">
        <v>1858</v>
      </c>
      <c r="C13" s="429" t="s">
        <v>1859</v>
      </c>
      <c r="D13" s="434" t="s">
        <v>1860</v>
      </c>
      <c r="E13" s="433">
        <v>3.3529411764705883</v>
      </c>
      <c r="F13" s="432">
        <v>17</v>
      </c>
      <c r="G13" s="444">
        <v>91</v>
      </c>
      <c r="H13" s="429" t="s">
        <v>2647</v>
      </c>
      <c r="I13" s="6">
        <v>320000</v>
      </c>
      <c r="J13" s="6">
        <f t="shared" si="0"/>
        <v>1600000</v>
      </c>
      <c r="K13" s="6"/>
      <c r="L13" s="147"/>
    </row>
    <row r="14" spans="1:12" ht="15.75">
      <c r="A14" s="428">
        <v>5</v>
      </c>
      <c r="B14" s="429" t="s">
        <v>1861</v>
      </c>
      <c r="C14" s="429" t="s">
        <v>1862</v>
      </c>
      <c r="D14" s="434" t="s">
        <v>1853</v>
      </c>
      <c r="E14" s="433">
        <v>3.2352941176470593</v>
      </c>
      <c r="F14" s="432">
        <v>17</v>
      </c>
      <c r="G14" s="444">
        <v>84</v>
      </c>
      <c r="H14" s="429" t="s">
        <v>2127</v>
      </c>
      <c r="I14" s="6">
        <v>320000</v>
      </c>
      <c r="J14" s="6">
        <f t="shared" si="0"/>
        <v>1600000</v>
      </c>
      <c r="K14" s="6"/>
      <c r="L14" s="147"/>
    </row>
    <row r="15" spans="1:12" ht="15.75">
      <c r="A15" s="428">
        <v>6</v>
      </c>
      <c r="B15" s="429" t="s">
        <v>1863</v>
      </c>
      <c r="C15" s="429" t="s">
        <v>1864</v>
      </c>
      <c r="D15" s="434" t="s">
        <v>1865</v>
      </c>
      <c r="E15" s="433">
        <v>3.2352941176470593</v>
      </c>
      <c r="F15" s="432">
        <v>17</v>
      </c>
      <c r="G15" s="444">
        <v>94</v>
      </c>
      <c r="H15" s="429" t="s">
        <v>2647</v>
      </c>
      <c r="I15" s="6">
        <v>320000</v>
      </c>
      <c r="J15" s="6">
        <f t="shared" si="0"/>
        <v>1600000</v>
      </c>
      <c r="K15" s="6"/>
      <c r="L15" s="147"/>
    </row>
    <row r="16" spans="1:12" ht="15.75">
      <c r="A16" s="428">
        <v>7</v>
      </c>
      <c r="B16" s="429" t="s">
        <v>1866</v>
      </c>
      <c r="C16" s="429" t="s">
        <v>1867</v>
      </c>
      <c r="D16" s="434" t="s">
        <v>1857</v>
      </c>
      <c r="E16" s="433">
        <v>3.176470588235294</v>
      </c>
      <c r="F16" s="432">
        <v>17</v>
      </c>
      <c r="G16" s="444">
        <v>80</v>
      </c>
      <c r="H16" s="429" t="s">
        <v>2127</v>
      </c>
      <c r="I16" s="6">
        <v>290000</v>
      </c>
      <c r="J16" s="6">
        <f t="shared" si="0"/>
        <v>1450000</v>
      </c>
      <c r="K16" s="6"/>
      <c r="L16" s="147"/>
    </row>
    <row r="17" spans="1:12" ht="15.75">
      <c r="A17" s="428">
        <v>8</v>
      </c>
      <c r="B17" s="429" t="s">
        <v>1868</v>
      </c>
      <c r="C17" s="429" t="s">
        <v>1869</v>
      </c>
      <c r="D17" s="434" t="s">
        <v>1865</v>
      </c>
      <c r="E17" s="433">
        <v>3.176470588235294</v>
      </c>
      <c r="F17" s="432">
        <v>17</v>
      </c>
      <c r="G17" s="444">
        <v>80</v>
      </c>
      <c r="H17" s="429" t="s">
        <v>2127</v>
      </c>
      <c r="I17" s="6">
        <v>290000</v>
      </c>
      <c r="J17" s="6">
        <f t="shared" si="0"/>
        <v>1450000</v>
      </c>
      <c r="K17" s="6"/>
      <c r="L17" s="147"/>
    </row>
    <row r="18" spans="1:12" ht="15.75">
      <c r="A18" s="428">
        <v>9</v>
      </c>
      <c r="B18" s="429" t="s">
        <v>1870</v>
      </c>
      <c r="C18" s="429" t="s">
        <v>1871</v>
      </c>
      <c r="D18" s="434" t="s">
        <v>1860</v>
      </c>
      <c r="E18" s="433">
        <v>3.176470588235294</v>
      </c>
      <c r="F18" s="432">
        <v>17</v>
      </c>
      <c r="G18" s="444">
        <v>98</v>
      </c>
      <c r="H18" s="429" t="s">
        <v>2647</v>
      </c>
      <c r="I18" s="6">
        <v>290000</v>
      </c>
      <c r="J18" s="6">
        <f t="shared" si="0"/>
        <v>1450000</v>
      </c>
      <c r="K18" s="6"/>
      <c r="L18" s="147"/>
    </row>
    <row r="19" spans="1:12" ht="15.75">
      <c r="A19" s="428">
        <v>10</v>
      </c>
      <c r="B19" s="429" t="s">
        <v>1872</v>
      </c>
      <c r="C19" s="429" t="s">
        <v>1873</v>
      </c>
      <c r="D19" s="434" t="s">
        <v>1860</v>
      </c>
      <c r="E19" s="433">
        <v>3.176470588235294</v>
      </c>
      <c r="F19" s="432">
        <v>17</v>
      </c>
      <c r="G19" s="444">
        <v>82</v>
      </c>
      <c r="H19" s="429" t="s">
        <v>2127</v>
      </c>
      <c r="I19" s="6">
        <v>290000</v>
      </c>
      <c r="J19" s="6">
        <f t="shared" si="0"/>
        <v>1450000</v>
      </c>
      <c r="K19" s="6"/>
      <c r="L19" s="147"/>
    </row>
    <row r="20" spans="1:12" ht="15.75">
      <c r="A20" s="428">
        <v>11</v>
      </c>
      <c r="B20" s="429" t="s">
        <v>3304</v>
      </c>
      <c r="C20" s="429" t="s">
        <v>1874</v>
      </c>
      <c r="D20" s="434" t="s">
        <v>1860</v>
      </c>
      <c r="E20" s="433">
        <v>3.176470588235294</v>
      </c>
      <c r="F20" s="432">
        <v>17</v>
      </c>
      <c r="G20" s="444">
        <v>82</v>
      </c>
      <c r="H20" s="429" t="s">
        <v>2127</v>
      </c>
      <c r="I20" s="6">
        <v>290000</v>
      </c>
      <c r="J20" s="6">
        <f t="shared" si="0"/>
        <v>1450000</v>
      </c>
      <c r="K20" s="6"/>
      <c r="L20" s="147"/>
    </row>
    <row r="21" spans="1:12" ht="15.75">
      <c r="A21" s="428">
        <v>12</v>
      </c>
      <c r="B21" s="429" t="s">
        <v>1875</v>
      </c>
      <c r="C21" s="429" t="s">
        <v>1876</v>
      </c>
      <c r="D21" s="434" t="s">
        <v>1857</v>
      </c>
      <c r="E21" s="433">
        <v>3.1176470588235294</v>
      </c>
      <c r="F21" s="432">
        <v>17</v>
      </c>
      <c r="G21" s="444">
        <v>89</v>
      </c>
      <c r="H21" s="429" t="s">
        <v>2127</v>
      </c>
      <c r="I21" s="6">
        <v>290000</v>
      </c>
      <c r="J21" s="6">
        <f t="shared" si="0"/>
        <v>1450000</v>
      </c>
      <c r="K21" s="6"/>
      <c r="L21" s="147"/>
    </row>
    <row r="22" spans="1:12" ht="15.75">
      <c r="A22" s="428">
        <v>13</v>
      </c>
      <c r="B22" s="429" t="s">
        <v>1877</v>
      </c>
      <c r="C22" s="429" t="s">
        <v>1878</v>
      </c>
      <c r="D22" s="434" t="s">
        <v>1857</v>
      </c>
      <c r="E22" s="433">
        <v>3.1176470588235294</v>
      </c>
      <c r="F22" s="432">
        <v>17</v>
      </c>
      <c r="G22" s="444">
        <v>88</v>
      </c>
      <c r="H22" s="429" t="s">
        <v>2127</v>
      </c>
      <c r="I22" s="6">
        <v>290000</v>
      </c>
      <c r="J22" s="6">
        <f t="shared" si="0"/>
        <v>1450000</v>
      </c>
      <c r="K22" s="6"/>
      <c r="L22" s="147"/>
    </row>
    <row r="23" spans="1:12" ht="15.75">
      <c r="A23" s="428">
        <v>14</v>
      </c>
      <c r="B23" s="429" t="s">
        <v>3151</v>
      </c>
      <c r="C23" s="429" t="s">
        <v>1879</v>
      </c>
      <c r="D23" s="434" t="s">
        <v>1865</v>
      </c>
      <c r="E23" s="433">
        <v>3.1176470588235294</v>
      </c>
      <c r="F23" s="432">
        <v>17</v>
      </c>
      <c r="G23" s="444">
        <v>80</v>
      </c>
      <c r="H23" s="429" t="s">
        <v>2127</v>
      </c>
      <c r="I23" s="6">
        <v>290000</v>
      </c>
      <c r="J23" s="6">
        <f t="shared" si="0"/>
        <v>1450000</v>
      </c>
      <c r="K23" s="6"/>
      <c r="L23" s="147"/>
    </row>
    <row r="24" spans="1:12" ht="15.75">
      <c r="A24" s="428">
        <v>15</v>
      </c>
      <c r="B24" s="429" t="s">
        <v>3151</v>
      </c>
      <c r="C24" s="429" t="s">
        <v>1880</v>
      </c>
      <c r="D24" s="434" t="s">
        <v>1853</v>
      </c>
      <c r="E24" s="433">
        <v>3.0588235294117645</v>
      </c>
      <c r="F24" s="432">
        <v>17</v>
      </c>
      <c r="G24" s="444">
        <v>100</v>
      </c>
      <c r="H24" s="429" t="s">
        <v>2647</v>
      </c>
      <c r="I24" s="6">
        <v>290000</v>
      </c>
      <c r="J24" s="6">
        <f t="shared" si="0"/>
        <v>1450000</v>
      </c>
      <c r="K24" s="6"/>
      <c r="L24" s="147"/>
    </row>
    <row r="25" spans="1:12" ht="15.75">
      <c r="A25" s="428">
        <v>16</v>
      </c>
      <c r="B25" s="429" t="s">
        <v>1881</v>
      </c>
      <c r="C25" s="429" t="s">
        <v>1882</v>
      </c>
      <c r="D25" s="434" t="s">
        <v>1853</v>
      </c>
      <c r="E25" s="433">
        <v>3.0588235294117645</v>
      </c>
      <c r="F25" s="432">
        <v>17</v>
      </c>
      <c r="G25" s="444">
        <v>97</v>
      </c>
      <c r="H25" s="429" t="s">
        <v>2647</v>
      </c>
      <c r="I25" s="6">
        <v>290000</v>
      </c>
      <c r="J25" s="6">
        <f t="shared" si="0"/>
        <v>1450000</v>
      </c>
      <c r="K25" s="6"/>
      <c r="L25" s="147"/>
    </row>
    <row r="26" spans="1:12" ht="15.75">
      <c r="A26" s="428">
        <v>17</v>
      </c>
      <c r="B26" s="429" t="s">
        <v>1883</v>
      </c>
      <c r="C26" s="429" t="s">
        <v>1884</v>
      </c>
      <c r="D26" s="434" t="s">
        <v>1857</v>
      </c>
      <c r="E26" s="433">
        <v>3.0588235294117645</v>
      </c>
      <c r="F26" s="432">
        <v>17</v>
      </c>
      <c r="G26" s="444">
        <v>88</v>
      </c>
      <c r="H26" s="429" t="s">
        <v>2127</v>
      </c>
      <c r="I26" s="6">
        <v>290000</v>
      </c>
      <c r="J26" s="6">
        <f t="shared" si="0"/>
        <v>1450000</v>
      </c>
      <c r="K26" s="6"/>
      <c r="L26" s="147"/>
    </row>
    <row r="27" spans="1:12" ht="15.75">
      <c r="A27" s="428">
        <v>18</v>
      </c>
      <c r="B27" s="429" t="s">
        <v>668</v>
      </c>
      <c r="C27" s="429" t="s">
        <v>1885</v>
      </c>
      <c r="D27" s="434" t="s">
        <v>1857</v>
      </c>
      <c r="E27" s="433">
        <v>3.0588235294117645</v>
      </c>
      <c r="F27" s="432">
        <v>17</v>
      </c>
      <c r="G27" s="444">
        <v>96</v>
      </c>
      <c r="H27" s="429" t="s">
        <v>2647</v>
      </c>
      <c r="I27" s="6">
        <v>290000</v>
      </c>
      <c r="J27" s="6">
        <f t="shared" si="0"/>
        <v>1450000</v>
      </c>
      <c r="K27" s="6"/>
      <c r="L27" s="147"/>
    </row>
    <row r="28" spans="1:12" ht="15.75">
      <c r="A28" s="428">
        <v>19</v>
      </c>
      <c r="B28" s="429" t="s">
        <v>1886</v>
      </c>
      <c r="C28" s="429" t="s">
        <v>1887</v>
      </c>
      <c r="D28" s="434" t="s">
        <v>1857</v>
      </c>
      <c r="E28" s="433">
        <v>3.0588235294117645</v>
      </c>
      <c r="F28" s="432">
        <v>17</v>
      </c>
      <c r="G28" s="444">
        <v>99</v>
      </c>
      <c r="H28" s="429" t="s">
        <v>2647</v>
      </c>
      <c r="I28" s="6">
        <v>290000</v>
      </c>
      <c r="J28" s="6">
        <f t="shared" si="0"/>
        <v>1450000</v>
      </c>
      <c r="K28" s="6"/>
      <c r="L28" s="147"/>
    </row>
    <row r="29" spans="1:12" ht="15.75">
      <c r="A29" s="428">
        <v>20</v>
      </c>
      <c r="B29" s="429" t="s">
        <v>1888</v>
      </c>
      <c r="C29" s="429" t="s">
        <v>1889</v>
      </c>
      <c r="D29" s="434" t="s">
        <v>1865</v>
      </c>
      <c r="E29" s="433">
        <v>3.0588235294117645</v>
      </c>
      <c r="F29" s="432">
        <v>17</v>
      </c>
      <c r="G29" s="444">
        <v>94</v>
      </c>
      <c r="H29" s="429" t="s">
        <v>2647</v>
      </c>
      <c r="I29" s="6">
        <v>290000</v>
      </c>
      <c r="J29" s="6">
        <f t="shared" si="0"/>
        <v>1450000</v>
      </c>
      <c r="K29" s="6"/>
      <c r="L29" s="147"/>
    </row>
    <row r="30" spans="1:12" ht="15.75">
      <c r="A30" s="428">
        <v>21</v>
      </c>
      <c r="B30" s="429" t="s">
        <v>1890</v>
      </c>
      <c r="C30" s="429" t="s">
        <v>1891</v>
      </c>
      <c r="D30" s="434" t="s">
        <v>1865</v>
      </c>
      <c r="E30" s="433">
        <v>3.0588235294117645</v>
      </c>
      <c r="F30" s="432">
        <v>17</v>
      </c>
      <c r="G30" s="444">
        <v>90</v>
      </c>
      <c r="H30" s="429" t="s">
        <v>2647</v>
      </c>
      <c r="I30" s="6">
        <v>290000</v>
      </c>
      <c r="J30" s="6">
        <f t="shared" si="0"/>
        <v>1450000</v>
      </c>
      <c r="K30" s="6"/>
      <c r="L30" s="147"/>
    </row>
    <row r="31" spans="1:12" ht="15.75">
      <c r="A31" s="428">
        <v>22</v>
      </c>
      <c r="B31" s="429" t="s">
        <v>2557</v>
      </c>
      <c r="C31" s="429" t="s">
        <v>1892</v>
      </c>
      <c r="D31" s="434" t="s">
        <v>1860</v>
      </c>
      <c r="E31" s="433">
        <v>3.0588235294117645</v>
      </c>
      <c r="F31" s="432">
        <v>17</v>
      </c>
      <c r="G31" s="444">
        <v>82</v>
      </c>
      <c r="H31" s="429" t="s">
        <v>2127</v>
      </c>
      <c r="I31" s="6">
        <v>290000</v>
      </c>
      <c r="J31" s="6">
        <f t="shared" si="0"/>
        <v>1450000</v>
      </c>
      <c r="K31" s="6"/>
      <c r="L31" s="147"/>
    </row>
    <row r="32" spans="1:12" ht="15.75">
      <c r="A32" s="428">
        <v>23</v>
      </c>
      <c r="B32" s="429" t="s">
        <v>1893</v>
      </c>
      <c r="C32" s="429" t="s">
        <v>1894</v>
      </c>
      <c r="D32" s="434" t="s">
        <v>1860</v>
      </c>
      <c r="E32" s="433">
        <v>3.0588235294117645</v>
      </c>
      <c r="F32" s="432">
        <v>17</v>
      </c>
      <c r="G32" s="444">
        <v>82</v>
      </c>
      <c r="H32" s="429" t="s">
        <v>2127</v>
      </c>
      <c r="I32" s="6">
        <v>290000</v>
      </c>
      <c r="J32" s="6">
        <f t="shared" si="0"/>
        <v>1450000</v>
      </c>
      <c r="K32" s="6"/>
      <c r="L32" s="147"/>
    </row>
    <row r="33" spans="1:12" ht="15.75">
      <c r="A33" s="428">
        <v>24</v>
      </c>
      <c r="B33" s="429" t="s">
        <v>1895</v>
      </c>
      <c r="C33" s="429" t="s">
        <v>1896</v>
      </c>
      <c r="D33" s="434" t="s">
        <v>1860</v>
      </c>
      <c r="E33" s="433">
        <v>3.0588235294117645</v>
      </c>
      <c r="F33" s="432">
        <v>17</v>
      </c>
      <c r="G33" s="444">
        <v>86</v>
      </c>
      <c r="H33" s="429" t="s">
        <v>2127</v>
      </c>
      <c r="I33" s="6">
        <v>290000</v>
      </c>
      <c r="J33" s="6">
        <f t="shared" si="0"/>
        <v>1450000</v>
      </c>
      <c r="K33" s="6"/>
      <c r="L33" s="147"/>
    </row>
    <row r="34" spans="1:12" ht="15.75">
      <c r="A34" s="428">
        <v>25</v>
      </c>
      <c r="B34" s="429" t="s">
        <v>1897</v>
      </c>
      <c r="C34" s="429" t="s">
        <v>1898</v>
      </c>
      <c r="D34" s="434" t="s">
        <v>1857</v>
      </c>
      <c r="E34" s="433">
        <v>3</v>
      </c>
      <c r="F34" s="432">
        <v>17</v>
      </c>
      <c r="G34" s="444">
        <v>80</v>
      </c>
      <c r="H34" s="429" t="s">
        <v>2127</v>
      </c>
      <c r="I34" s="6">
        <v>290000</v>
      </c>
      <c r="J34" s="6">
        <f t="shared" si="0"/>
        <v>1450000</v>
      </c>
      <c r="K34" s="6"/>
      <c r="L34" s="147"/>
    </row>
    <row r="35" spans="1:12" ht="15.75">
      <c r="A35" s="428">
        <v>26</v>
      </c>
      <c r="B35" s="429" t="s">
        <v>3252</v>
      </c>
      <c r="C35" s="429" t="s">
        <v>1899</v>
      </c>
      <c r="D35" s="434" t="s">
        <v>1857</v>
      </c>
      <c r="E35" s="433">
        <v>3</v>
      </c>
      <c r="F35" s="432">
        <v>19</v>
      </c>
      <c r="G35" s="444">
        <v>90</v>
      </c>
      <c r="H35" s="429" t="s">
        <v>2647</v>
      </c>
      <c r="I35" s="6">
        <v>290000</v>
      </c>
      <c r="J35" s="6">
        <f t="shared" si="0"/>
        <v>1450000</v>
      </c>
      <c r="K35" s="6"/>
      <c r="L35" s="147"/>
    </row>
    <row r="36" spans="1:12" ht="15.75">
      <c r="A36" s="428">
        <v>27</v>
      </c>
      <c r="B36" s="436" t="s">
        <v>1900</v>
      </c>
      <c r="C36" s="436" t="s">
        <v>1901</v>
      </c>
      <c r="D36" s="445" t="s">
        <v>1860</v>
      </c>
      <c r="E36" s="440">
        <v>3</v>
      </c>
      <c r="F36" s="439">
        <v>17</v>
      </c>
      <c r="G36" s="448">
        <v>80</v>
      </c>
      <c r="H36" s="436" t="s">
        <v>2127</v>
      </c>
      <c r="I36" s="12">
        <v>290000</v>
      </c>
      <c r="J36" s="12">
        <f t="shared" si="0"/>
        <v>1450000</v>
      </c>
      <c r="K36" s="12"/>
      <c r="L36" s="147"/>
    </row>
    <row r="37" spans="1:11" ht="12.75">
      <c r="A37" s="162"/>
      <c r="B37" s="162"/>
      <c r="C37" s="162"/>
      <c r="D37" s="162"/>
      <c r="E37" s="162"/>
      <c r="F37" s="301"/>
      <c r="G37" s="162"/>
      <c r="H37" s="162"/>
      <c r="I37" s="162"/>
      <c r="J37" s="318">
        <f>SUM(J10:J36)</f>
        <v>40050000</v>
      </c>
      <c r="K37" s="162"/>
    </row>
    <row r="38" spans="6:9" ht="15.75">
      <c r="F38" s="63"/>
      <c r="G38" s="64" t="s">
        <v>2636</v>
      </c>
      <c r="H38" s="64"/>
      <c r="I38" s="64"/>
    </row>
    <row r="39" spans="6:10" ht="15.75">
      <c r="F39" s="63"/>
      <c r="G39" s="64" t="s">
        <v>2637</v>
      </c>
      <c r="H39" s="64" t="s">
        <v>2636</v>
      </c>
      <c r="I39" s="64"/>
      <c r="J39" s="64"/>
    </row>
    <row r="40" spans="6:10" ht="15.75">
      <c r="F40" s="63"/>
      <c r="G40" s="63"/>
      <c r="H40" s="64" t="s">
        <v>2637</v>
      </c>
      <c r="I40" s="64"/>
      <c r="J40" s="64"/>
    </row>
    <row r="41" spans="6:9" ht="12.75">
      <c r="F41" s="63"/>
      <c r="G41" s="63"/>
      <c r="H41" s="63"/>
      <c r="I41" s="65"/>
    </row>
    <row r="42" spans="6:9" ht="12.75">
      <c r="F42" s="63"/>
      <c r="G42" s="63"/>
      <c r="H42" s="63"/>
      <c r="I42" s="65"/>
    </row>
    <row r="43" spans="6:9" ht="12.75">
      <c r="F43" s="63"/>
      <c r="G43" s="63"/>
      <c r="H43" s="63"/>
      <c r="I43" s="65"/>
    </row>
    <row r="44" spans="6:9" ht="12.75">
      <c r="F44" s="63"/>
      <c r="G44" s="63"/>
      <c r="H44" s="63"/>
      <c r="I44" s="65"/>
    </row>
    <row r="45" spans="6:9" ht="16.5">
      <c r="F45" s="54" t="s">
        <v>3163</v>
      </c>
      <c r="G45" s="63"/>
      <c r="H45" s="63"/>
      <c r="I45" s="65"/>
    </row>
  </sheetData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L14" sqref="L14"/>
    </sheetView>
  </sheetViews>
  <sheetFormatPr defaultColWidth="9.140625" defaultRowHeight="12.75"/>
  <cols>
    <col min="1" max="1" width="5.421875" style="0" customWidth="1"/>
    <col min="2" max="2" width="22.8515625" style="0" customWidth="1"/>
    <col min="4" max="4" width="8.28125" style="0" customWidth="1"/>
    <col min="5" max="5" width="6.8515625" style="0" customWidth="1"/>
    <col min="6" max="6" width="8.421875" style="0" customWidth="1"/>
    <col min="9" max="9" width="12.00390625" style="0" customWidth="1"/>
    <col min="10" max="10" width="8.7109375" style="0" customWidth="1"/>
  </cols>
  <sheetData>
    <row r="1" spans="1:9" ht="15">
      <c r="A1" s="55" t="s">
        <v>2623</v>
      </c>
      <c r="B1" s="55"/>
      <c r="C1" s="55"/>
      <c r="D1" s="55"/>
      <c r="E1" s="55"/>
      <c r="F1" s="55"/>
      <c r="G1" s="55"/>
      <c r="H1" s="55"/>
      <c r="I1" s="48"/>
    </row>
    <row r="2" spans="1:9" ht="16.5">
      <c r="A2" s="55" t="s">
        <v>2633</v>
      </c>
      <c r="B2" s="55"/>
      <c r="C2" s="55"/>
      <c r="D2" s="55"/>
      <c r="E2" s="55"/>
      <c r="F2" s="55"/>
      <c r="G2" s="55"/>
      <c r="H2" s="55"/>
      <c r="I2" s="48"/>
    </row>
    <row r="3" spans="1:8" ht="16.5">
      <c r="A3" s="49"/>
      <c r="B3" s="49"/>
      <c r="C3" s="49"/>
      <c r="D3" s="49"/>
      <c r="E3" s="49"/>
      <c r="F3" s="49"/>
      <c r="G3" s="49"/>
      <c r="H3" s="49"/>
    </row>
    <row r="4" spans="1:8" ht="16.5">
      <c r="A4" s="49"/>
      <c r="B4" s="49"/>
      <c r="C4" s="49"/>
      <c r="D4" s="49"/>
      <c r="E4" s="49"/>
      <c r="F4" s="49"/>
      <c r="G4" s="49"/>
      <c r="H4" s="49"/>
    </row>
    <row r="5" spans="1:8" ht="18">
      <c r="A5" s="49"/>
      <c r="B5" s="55" t="s">
        <v>2639</v>
      </c>
      <c r="C5" s="49"/>
      <c r="D5" s="51"/>
      <c r="E5" s="49"/>
      <c r="F5" s="49"/>
      <c r="G5" s="49"/>
      <c r="H5" s="49"/>
    </row>
    <row r="6" spans="1:9" ht="16.5">
      <c r="A6" s="49"/>
      <c r="B6" s="55" t="s">
        <v>1902</v>
      </c>
      <c r="C6" s="55"/>
      <c r="D6" s="64"/>
      <c r="E6" s="55"/>
      <c r="F6" s="55"/>
      <c r="G6" s="55"/>
      <c r="H6" s="88"/>
      <c r="I6" s="88"/>
    </row>
    <row r="7" spans="1:8" ht="16.5">
      <c r="A7" s="49"/>
      <c r="B7" s="52" t="s">
        <v>2632</v>
      </c>
      <c r="C7" s="53"/>
      <c r="D7" s="54"/>
      <c r="E7" s="49"/>
      <c r="F7" s="49"/>
      <c r="G7" s="49"/>
      <c r="H7" s="49"/>
    </row>
    <row r="8" spans="1:8" ht="16.5">
      <c r="A8" s="49"/>
      <c r="B8" s="52"/>
      <c r="C8" s="53"/>
      <c r="D8" s="54"/>
      <c r="E8" s="49"/>
      <c r="F8" s="49"/>
      <c r="G8" s="49"/>
      <c r="H8" s="49"/>
    </row>
    <row r="9" spans="1:13" ht="14.25">
      <c r="A9" s="66" t="s">
        <v>2624</v>
      </c>
      <c r="B9" s="67" t="s">
        <v>3414</v>
      </c>
      <c r="C9" s="67" t="s">
        <v>2299</v>
      </c>
      <c r="D9" s="67" t="s">
        <v>2625</v>
      </c>
      <c r="E9" s="67" t="s">
        <v>2626</v>
      </c>
      <c r="F9" s="67" t="s">
        <v>2627</v>
      </c>
      <c r="G9" s="67" t="s">
        <v>2628</v>
      </c>
      <c r="H9" s="68" t="s">
        <v>2629</v>
      </c>
      <c r="I9" s="68" t="s">
        <v>2630</v>
      </c>
      <c r="J9" s="67" t="s">
        <v>2631</v>
      </c>
      <c r="M9" s="70"/>
    </row>
    <row r="10" spans="1:10" ht="15.75">
      <c r="A10" s="100">
        <v>1</v>
      </c>
      <c r="B10" s="449" t="str">
        <f>'[1]45'!B3</f>
        <v>Chu Mạnh Tuấn</v>
      </c>
      <c r="C10" s="450" t="str">
        <f>'[1]45'!C3</f>
        <v>09D200131</v>
      </c>
      <c r="D10" s="450" t="str">
        <f>'[1]45'!D3</f>
        <v>K45P2</v>
      </c>
      <c r="E10" s="450">
        <v>17</v>
      </c>
      <c r="F10" s="451">
        <f>'[1]45'!F3</f>
        <v>3.2941176470588234</v>
      </c>
      <c r="G10" s="452" t="str">
        <f>'[2]RL_Khoa'!$X$79</f>
        <v>Xuất sắc</v>
      </c>
      <c r="H10" s="453">
        <v>320000</v>
      </c>
      <c r="I10" s="6">
        <f>H10*5</f>
        <v>1600000</v>
      </c>
      <c r="J10" s="6"/>
    </row>
    <row r="11" spans="1:10" ht="16.5" customHeight="1">
      <c r="A11" s="100">
        <v>2</v>
      </c>
      <c r="B11" s="449" t="str">
        <f>'[1]45'!B4</f>
        <v>Đỗ Thị Khuê</v>
      </c>
      <c r="C11" s="450" t="str">
        <f>'[1]45'!C4</f>
        <v>09D200184</v>
      </c>
      <c r="D11" s="450" t="str">
        <f>'[1]45'!D4</f>
        <v>K45P3</v>
      </c>
      <c r="E11" s="450">
        <v>17</v>
      </c>
      <c r="F11" s="451">
        <f>'[1]45'!F4</f>
        <v>3.2352941176470593</v>
      </c>
      <c r="G11" s="452" t="str">
        <f>'[2]RL_Khoa'!$X$101</f>
        <v>Xuất sắc</v>
      </c>
      <c r="H11" s="453">
        <v>320000</v>
      </c>
      <c r="I11" s="6">
        <f>H11*5</f>
        <v>1600000</v>
      </c>
      <c r="J11" s="453"/>
    </row>
    <row r="12" spans="1:10" ht="16.5" customHeight="1">
      <c r="A12" s="100">
        <v>3</v>
      </c>
      <c r="B12" s="449" t="str">
        <f>'[1]45'!B5</f>
        <v>Lê Thị Ngọc Anh</v>
      </c>
      <c r="C12" s="450" t="str">
        <f>'[1]45'!C5</f>
        <v>09D200084</v>
      </c>
      <c r="D12" s="450" t="str">
        <f>'[1]45'!D5</f>
        <v>K45P2</v>
      </c>
      <c r="E12" s="450">
        <v>17</v>
      </c>
      <c r="F12" s="451">
        <f>'[1]45'!F5</f>
        <v>3.1176470588235294</v>
      </c>
      <c r="G12" s="452" t="str">
        <f>'[2]RL_Khoa'!$X$79</f>
        <v>Xuất sắc</v>
      </c>
      <c r="H12" s="6">
        <v>290000</v>
      </c>
      <c r="I12" s="6">
        <f>H12*5</f>
        <v>1450000</v>
      </c>
      <c r="J12" s="6"/>
    </row>
    <row r="13" spans="1:10" ht="16.5" customHeight="1">
      <c r="A13" s="100">
        <v>4</v>
      </c>
      <c r="B13" s="449" t="str">
        <f>'[1]45'!B6</f>
        <v>Phạm Thị Tuyền</v>
      </c>
      <c r="C13" s="450" t="str">
        <f>'[1]45'!C6</f>
        <v>09D200037</v>
      </c>
      <c r="D13" s="450" t="str">
        <f>'[1]45'!D6</f>
        <v>K45P1</v>
      </c>
      <c r="E13" s="450">
        <v>17</v>
      </c>
      <c r="F13" s="451">
        <f>'[1]45'!F6</f>
        <v>3</v>
      </c>
      <c r="G13" s="452" t="str">
        <f>'[2]RL_Khoa'!$X$101</f>
        <v>Xuất sắc</v>
      </c>
      <c r="H13" s="6">
        <v>290000</v>
      </c>
      <c r="I13" s="6">
        <f aca="true" t="shared" si="0" ref="I13:I23">H13*5</f>
        <v>1450000</v>
      </c>
      <c r="J13" s="6"/>
    </row>
    <row r="14" spans="1:10" ht="16.5" customHeight="1">
      <c r="A14" s="100">
        <v>5</v>
      </c>
      <c r="B14" s="449" t="str">
        <f>'[1]45'!B7</f>
        <v>Trương Thị Bích</v>
      </c>
      <c r="C14" s="450" t="str">
        <f>'[1]45'!C7</f>
        <v>09D200090</v>
      </c>
      <c r="D14" s="450" t="str">
        <f>'[1]45'!D7</f>
        <v>K45P2</v>
      </c>
      <c r="E14" s="450">
        <v>17</v>
      </c>
      <c r="F14" s="451">
        <f>'[1]45'!F7</f>
        <v>3</v>
      </c>
      <c r="G14" s="452" t="str">
        <f>'[2]RL_Khoa'!$X$42</f>
        <v>Xuất sắc</v>
      </c>
      <c r="H14" s="6">
        <v>290000</v>
      </c>
      <c r="I14" s="6">
        <f t="shared" si="0"/>
        <v>1450000</v>
      </c>
      <c r="J14" s="6"/>
    </row>
    <row r="15" spans="1:10" ht="16.5" customHeight="1">
      <c r="A15" s="100">
        <v>6</v>
      </c>
      <c r="B15" s="449" t="str">
        <f>'[1]45'!B8</f>
        <v>Nguyễn Thị Thanh Tâm</v>
      </c>
      <c r="C15" s="450" t="str">
        <f>'[1]45'!C8</f>
        <v>09D200124</v>
      </c>
      <c r="D15" s="450" t="str">
        <f>'[1]45'!D8</f>
        <v>K45P2</v>
      </c>
      <c r="E15" s="450">
        <v>17</v>
      </c>
      <c r="F15" s="451">
        <f>'[1]45'!F8</f>
        <v>2.9411764705882355</v>
      </c>
      <c r="G15" s="452" t="str">
        <f>'[2]RL_Khoa'!$X$38</f>
        <v>Tốt</v>
      </c>
      <c r="H15" s="6">
        <v>290000</v>
      </c>
      <c r="I15" s="6">
        <f t="shared" si="0"/>
        <v>1450000</v>
      </c>
      <c r="J15" s="6"/>
    </row>
    <row r="16" spans="1:10" ht="16.5" customHeight="1">
      <c r="A16" s="100">
        <v>7</v>
      </c>
      <c r="B16" s="449" t="str">
        <f>'[1]45'!B9</f>
        <v>Nguyễn Thị Châu</v>
      </c>
      <c r="C16" s="450" t="str">
        <f>'[1]45'!C9</f>
        <v>09D200092</v>
      </c>
      <c r="D16" s="450" t="str">
        <f>'[1]45'!D9</f>
        <v>K45P2</v>
      </c>
      <c r="E16" s="450">
        <v>17</v>
      </c>
      <c r="F16" s="451">
        <f>'[1]45'!F9</f>
        <v>2.8823529411764706</v>
      </c>
      <c r="G16" s="452" t="str">
        <f>'[2]RL_Khoa'!$X$48</f>
        <v>Tốt</v>
      </c>
      <c r="H16" s="6">
        <v>290000</v>
      </c>
      <c r="I16" s="6">
        <f t="shared" si="0"/>
        <v>1450000</v>
      </c>
      <c r="J16" s="6"/>
    </row>
    <row r="17" spans="1:10" ht="16.5" customHeight="1">
      <c r="A17" s="100">
        <v>8</v>
      </c>
      <c r="B17" s="449" t="str">
        <f>'[1]45'!B10</f>
        <v>Bùi Thị Nhung</v>
      </c>
      <c r="C17" s="450" t="str">
        <f>'[1]45'!C10</f>
        <v>09D200116</v>
      </c>
      <c r="D17" s="450" t="str">
        <f>'[1]45'!D10</f>
        <v>K45P2</v>
      </c>
      <c r="E17" s="450">
        <v>17</v>
      </c>
      <c r="F17" s="451">
        <f>'[1]45'!F10</f>
        <v>2.8823529411764706</v>
      </c>
      <c r="G17" s="452" t="str">
        <f>'[2]RL_Khoa'!$X$73</f>
        <v>Tốt</v>
      </c>
      <c r="H17" s="6">
        <v>290000</v>
      </c>
      <c r="I17" s="6">
        <f t="shared" si="0"/>
        <v>1450000</v>
      </c>
      <c r="J17" s="6"/>
    </row>
    <row r="18" spans="1:10" ht="16.5" customHeight="1">
      <c r="A18" s="100">
        <v>9</v>
      </c>
      <c r="B18" s="449" t="str">
        <f>'[1]45'!B11</f>
        <v>Lê Thị Vân</v>
      </c>
      <c r="C18" s="450" t="str">
        <f>'[1]45'!C11</f>
        <v>09D200216</v>
      </c>
      <c r="D18" s="450" t="str">
        <f>'[1]45'!D11</f>
        <v>K45P3</v>
      </c>
      <c r="E18" s="450">
        <v>17</v>
      </c>
      <c r="F18" s="451">
        <f>'[1]45'!F11</f>
        <v>2.8823529411764706</v>
      </c>
      <c r="G18" s="452" t="str">
        <f>'[2]RL_Khoa'!$X$50</f>
        <v>Tốt</v>
      </c>
      <c r="H18" s="6">
        <v>290000</v>
      </c>
      <c r="I18" s="6">
        <f t="shared" si="0"/>
        <v>1450000</v>
      </c>
      <c r="J18" s="6"/>
    </row>
    <row r="19" spans="1:10" ht="16.5" customHeight="1">
      <c r="A19" s="100">
        <v>10</v>
      </c>
      <c r="B19" s="449" t="str">
        <f>'[1]45'!B12</f>
        <v>Nguyễn Nhã Lam</v>
      </c>
      <c r="C19" s="450" t="str">
        <f>'[1]45'!C12</f>
        <v>09D200107</v>
      </c>
      <c r="D19" s="450" t="str">
        <f>'[1]45'!D12</f>
        <v>K45P2</v>
      </c>
      <c r="E19" s="450">
        <v>17</v>
      </c>
      <c r="F19" s="451">
        <f>'[1]45'!F12</f>
        <v>2.823529411764706</v>
      </c>
      <c r="G19" s="452" t="str">
        <f>'[2]RL_Khoa'!$X$68</f>
        <v>Tốt</v>
      </c>
      <c r="H19" s="6">
        <v>290000</v>
      </c>
      <c r="I19" s="6">
        <f t="shared" si="0"/>
        <v>1450000</v>
      </c>
      <c r="J19" s="6"/>
    </row>
    <row r="20" spans="1:10" ht="16.5" customHeight="1">
      <c r="A20" s="100">
        <v>11</v>
      </c>
      <c r="B20" s="449" t="str">
        <f>'[1]45'!B13</f>
        <v>Nguyễn Thị Hải Yến</v>
      </c>
      <c r="C20" s="450" t="str">
        <f>'[1]45'!C13</f>
        <v>09D200138</v>
      </c>
      <c r="D20" s="450" t="str">
        <f>'[1]45'!D13</f>
        <v>K45P2</v>
      </c>
      <c r="E20" s="450">
        <v>17</v>
      </c>
      <c r="F20" s="451">
        <f>'[1]45'!F13</f>
        <v>2.823529411764706</v>
      </c>
      <c r="G20" s="452" t="str">
        <f>'[2]RL_Khoa'!$X$123</f>
        <v>Tốt</v>
      </c>
      <c r="H20" s="6">
        <v>290000</v>
      </c>
      <c r="I20" s="6">
        <f t="shared" si="0"/>
        <v>1450000</v>
      </c>
      <c r="J20" s="6"/>
    </row>
    <row r="21" spans="1:10" ht="16.5" customHeight="1">
      <c r="A21" s="100">
        <v>12</v>
      </c>
      <c r="B21" s="449" t="str">
        <f>'[1]45'!B14</f>
        <v>Nguyễn Thị Hạnh</v>
      </c>
      <c r="C21" s="450" t="str">
        <f>'[1]45'!C14</f>
        <v>09D200170</v>
      </c>
      <c r="D21" s="450" t="str">
        <f>'[1]45'!D14</f>
        <v>K45P3</v>
      </c>
      <c r="E21" s="450">
        <v>17</v>
      </c>
      <c r="F21" s="451">
        <f>'[1]45'!F14</f>
        <v>2.823529411764706</v>
      </c>
      <c r="G21" s="452" t="str">
        <f>'[2]RL_Khoa'!$X$61</f>
        <v>Xuất sắc</v>
      </c>
      <c r="H21" s="6">
        <v>290000</v>
      </c>
      <c r="I21" s="6">
        <f t="shared" si="0"/>
        <v>1450000</v>
      </c>
      <c r="J21" s="6"/>
    </row>
    <row r="22" spans="1:10" ht="16.5" customHeight="1">
      <c r="A22" s="100">
        <v>13</v>
      </c>
      <c r="B22" s="449" t="str">
        <f>'[1]45'!B16</f>
        <v>Nguyễn Thị Quyên</v>
      </c>
      <c r="C22" s="450" t="str">
        <f>'[1]45'!C16</f>
        <v>09D200199</v>
      </c>
      <c r="D22" s="450" t="str">
        <f>'[1]45'!D16</f>
        <v>K45P3</v>
      </c>
      <c r="E22" s="450">
        <v>17</v>
      </c>
      <c r="F22" s="451">
        <f>'[1]45'!F16</f>
        <v>2.7647058823529407</v>
      </c>
      <c r="G22" s="452" t="str">
        <f>'[2]RL_Khoa'!$X$92</f>
        <v>Khá</v>
      </c>
      <c r="H22" s="6">
        <v>290000</v>
      </c>
      <c r="I22" s="6">
        <f t="shared" si="0"/>
        <v>1450000</v>
      </c>
      <c r="J22" s="6"/>
    </row>
    <row r="23" spans="1:10" ht="16.5" customHeight="1">
      <c r="A23" s="454">
        <v>14</v>
      </c>
      <c r="B23" s="455" t="str">
        <f>'[1]45'!B18</f>
        <v>Phạm Thị Xuyến</v>
      </c>
      <c r="C23" s="456" t="str">
        <f>'[1]45'!C18</f>
        <v>09D200217</v>
      </c>
      <c r="D23" s="456" t="str">
        <f>'[1]45'!D18</f>
        <v>K45P3</v>
      </c>
      <c r="E23" s="456">
        <v>17</v>
      </c>
      <c r="F23" s="457">
        <f>'[1]45'!F18</f>
        <v>2.7647058823529407</v>
      </c>
      <c r="G23" s="458" t="str">
        <f>'[2]RL_Khoa'!$X$111</f>
        <v>Tốt</v>
      </c>
      <c r="H23" s="12">
        <v>290000</v>
      </c>
      <c r="I23" s="12">
        <f t="shared" si="0"/>
        <v>1450000</v>
      </c>
      <c r="J23" s="12"/>
    </row>
    <row r="24" ht="12.75">
      <c r="I24" s="62">
        <f>SUM(I10:I23)</f>
        <v>20600000</v>
      </c>
    </row>
    <row r="26" spans="6:9" ht="15.75">
      <c r="F26" s="63"/>
      <c r="G26" s="64" t="s">
        <v>2636</v>
      </c>
      <c r="H26" s="64"/>
      <c r="I26" s="64"/>
    </row>
    <row r="27" spans="6:9" ht="15.75">
      <c r="F27" s="63"/>
      <c r="G27" s="64" t="s">
        <v>2637</v>
      </c>
      <c r="H27" s="64"/>
      <c r="I27" s="64"/>
    </row>
    <row r="28" spans="6:9" ht="12.75">
      <c r="F28" s="63"/>
      <c r="G28" s="63"/>
      <c r="H28" s="63"/>
      <c r="I28" s="65"/>
    </row>
    <row r="29" spans="6:9" ht="12.75">
      <c r="F29" s="63"/>
      <c r="G29" s="63"/>
      <c r="H29" s="63"/>
      <c r="I29" s="65"/>
    </row>
    <row r="30" spans="6:9" ht="12.75" hidden="1">
      <c r="F30" s="63"/>
      <c r="G30" s="63"/>
      <c r="H30" s="63"/>
      <c r="I30" s="65"/>
    </row>
    <row r="31" spans="6:9" ht="12.75">
      <c r="F31" s="63"/>
      <c r="G31" s="63"/>
      <c r="H31" s="63"/>
      <c r="I31" s="65"/>
    </row>
    <row r="32" spans="6:9" ht="12.75">
      <c r="F32" s="63"/>
      <c r="G32" s="63"/>
      <c r="H32" s="63"/>
      <c r="I32" s="65"/>
    </row>
    <row r="33" spans="6:9" ht="12.75">
      <c r="F33" s="63"/>
      <c r="G33" s="63"/>
      <c r="H33" s="63"/>
      <c r="I33" s="65"/>
    </row>
    <row r="34" spans="6:9" ht="16.5">
      <c r="F34" s="54" t="s">
        <v>799</v>
      </c>
      <c r="G34" s="63"/>
      <c r="H34" s="63"/>
      <c r="I34" s="65"/>
    </row>
  </sheetData>
  <printOptions/>
  <pageMargins left="0.75" right="0.75" top="1" bottom="1" header="0.5" footer="0.5"/>
  <pageSetup orientation="portrait" paperSize="9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M9" sqref="M9"/>
    </sheetView>
  </sheetViews>
  <sheetFormatPr defaultColWidth="9.140625" defaultRowHeight="12.75"/>
  <cols>
    <col min="1" max="1" width="5.8515625" style="0" customWidth="1"/>
    <col min="2" max="2" width="20.57421875" style="0" customWidth="1"/>
    <col min="3" max="3" width="10.28125" style="0" customWidth="1"/>
    <col min="4" max="4" width="7.28125" style="0" customWidth="1"/>
    <col min="5" max="5" width="6.140625" style="0" customWidth="1"/>
    <col min="6" max="6" width="8.140625" style="0" customWidth="1"/>
    <col min="7" max="7" width="8.421875" style="0" customWidth="1"/>
    <col min="8" max="8" width="8.7109375" style="0" customWidth="1"/>
    <col min="9" max="9" width="12.28125" style="0" customWidth="1"/>
    <col min="10" max="10" width="10.28125" style="0" customWidth="1"/>
  </cols>
  <sheetData>
    <row r="1" spans="1:9" ht="16.5">
      <c r="A1" s="55" t="s">
        <v>2623</v>
      </c>
      <c r="B1" s="55"/>
      <c r="C1" s="55"/>
      <c r="D1" s="55"/>
      <c r="E1" s="55"/>
      <c r="F1" s="55"/>
      <c r="G1" s="55"/>
      <c r="H1" s="55"/>
      <c r="I1" s="48"/>
    </row>
    <row r="2" spans="1:9" ht="18">
      <c r="A2" s="55" t="s">
        <v>2633</v>
      </c>
      <c r="B2" s="55"/>
      <c r="C2" s="55"/>
      <c r="D2" s="55"/>
      <c r="E2" s="55"/>
      <c r="F2" s="55"/>
      <c r="G2" s="55"/>
      <c r="H2" s="55"/>
      <c r="I2" s="48"/>
    </row>
    <row r="3" spans="1:8" ht="18">
      <c r="A3" s="49"/>
      <c r="B3" s="49"/>
      <c r="C3" s="49"/>
      <c r="D3" s="49"/>
      <c r="E3" s="49"/>
      <c r="F3" s="49"/>
      <c r="G3" s="49"/>
      <c r="H3" s="49"/>
    </row>
    <row r="4" spans="1:8" ht="18">
      <c r="A4" s="49"/>
      <c r="B4" s="49"/>
      <c r="C4" s="49"/>
      <c r="D4" s="49"/>
      <c r="E4" s="49"/>
      <c r="F4" s="49"/>
      <c r="G4" s="49"/>
      <c r="H4" s="49"/>
    </row>
    <row r="5" spans="1:8" ht="19.5">
      <c r="A5" s="49"/>
      <c r="B5" s="55" t="s">
        <v>2639</v>
      </c>
      <c r="C5" s="49"/>
      <c r="D5" s="51"/>
      <c r="E5" s="49"/>
      <c r="F5" s="49"/>
      <c r="G5" s="49"/>
      <c r="H5" s="49"/>
    </row>
    <row r="6" spans="1:9" ht="18">
      <c r="A6" s="49"/>
      <c r="B6" s="55" t="s">
        <v>1903</v>
      </c>
      <c r="C6" s="55"/>
      <c r="D6" s="64"/>
      <c r="E6" s="55"/>
      <c r="F6" s="55"/>
      <c r="G6" s="55"/>
      <c r="H6" s="88"/>
      <c r="I6" s="88"/>
    </row>
    <row r="7" spans="1:8" ht="18">
      <c r="A7" s="49"/>
      <c r="B7" s="52" t="s">
        <v>2632</v>
      </c>
      <c r="C7" s="53"/>
      <c r="D7" s="54"/>
      <c r="E7" s="49"/>
      <c r="F7" s="49"/>
      <c r="G7" s="49"/>
      <c r="H7" s="49"/>
    </row>
    <row r="8" spans="1:8" ht="18">
      <c r="A8" s="49"/>
      <c r="B8" s="52"/>
      <c r="C8" s="53"/>
      <c r="D8" s="54"/>
      <c r="E8" s="49"/>
      <c r="F8" s="49"/>
      <c r="G8" s="49"/>
      <c r="H8" s="49"/>
    </row>
    <row r="9" spans="1:10" ht="16.5" customHeight="1">
      <c r="A9" s="66" t="s">
        <v>2624</v>
      </c>
      <c r="B9" s="67" t="s">
        <v>3414</v>
      </c>
      <c r="C9" s="67" t="s">
        <v>2299</v>
      </c>
      <c r="D9" s="67" t="s">
        <v>2625</v>
      </c>
      <c r="E9" s="67" t="s">
        <v>2626</v>
      </c>
      <c r="F9" s="67" t="s">
        <v>2627</v>
      </c>
      <c r="G9" s="67" t="s">
        <v>2628</v>
      </c>
      <c r="H9" s="68" t="s">
        <v>2629</v>
      </c>
      <c r="I9" s="68" t="s">
        <v>2630</v>
      </c>
      <c r="J9" s="67" t="s">
        <v>2631</v>
      </c>
    </row>
    <row r="10" spans="1:10" ht="16.5" customHeight="1">
      <c r="A10" s="459">
        <v>1</v>
      </c>
      <c r="B10" s="149" t="s">
        <v>446</v>
      </c>
      <c r="C10" s="149" t="s">
        <v>1904</v>
      </c>
      <c r="D10" s="460" t="s">
        <v>1905</v>
      </c>
      <c r="E10" s="460">
        <v>12</v>
      </c>
      <c r="F10" s="461">
        <v>3.333333333333334</v>
      </c>
      <c r="G10" s="462" t="str">
        <f>'[3]RL_Khoa'!$X$115</f>
        <v>Tốt</v>
      </c>
      <c r="H10" s="6">
        <v>320000</v>
      </c>
      <c r="I10" s="6">
        <f>H10*5</f>
        <v>1600000</v>
      </c>
      <c r="J10" s="6"/>
    </row>
    <row r="11" spans="1:10" ht="16.5" customHeight="1">
      <c r="A11" s="459">
        <v>2</v>
      </c>
      <c r="B11" s="149" t="s">
        <v>1906</v>
      </c>
      <c r="C11" s="149" t="s">
        <v>1907</v>
      </c>
      <c r="D11" s="460" t="s">
        <v>1908</v>
      </c>
      <c r="E11" s="460">
        <v>12</v>
      </c>
      <c r="F11" s="461">
        <v>3.25</v>
      </c>
      <c r="G11" s="462" t="str">
        <f>'[3]RL_Khoa'!$X$63</f>
        <v>Xuất sắc</v>
      </c>
      <c r="H11" s="6">
        <v>320000</v>
      </c>
      <c r="I11" s="6">
        <f aca="true" t="shared" si="0" ref="I11:I22">H11*5</f>
        <v>1600000</v>
      </c>
      <c r="J11" s="6"/>
    </row>
    <row r="12" spans="1:10" ht="16.5" customHeight="1">
      <c r="A12" s="459">
        <v>3</v>
      </c>
      <c r="B12" s="149" t="s">
        <v>1909</v>
      </c>
      <c r="C12" s="149" t="s">
        <v>1910</v>
      </c>
      <c r="D12" s="460" t="s">
        <v>1911</v>
      </c>
      <c r="E12" s="460">
        <v>12</v>
      </c>
      <c r="F12" s="461">
        <v>3.166666666666666</v>
      </c>
      <c r="G12" s="462" t="str">
        <f>'[3]RL_Khoa'!$X$53</f>
        <v>Tốt</v>
      </c>
      <c r="H12" s="6">
        <v>290000</v>
      </c>
      <c r="I12" s="6">
        <f t="shared" si="0"/>
        <v>1450000</v>
      </c>
      <c r="J12" s="6"/>
    </row>
    <row r="13" spans="1:10" ht="16.5" customHeight="1">
      <c r="A13" s="459">
        <v>4</v>
      </c>
      <c r="B13" s="149" t="s">
        <v>1437</v>
      </c>
      <c r="C13" s="149" t="s">
        <v>1912</v>
      </c>
      <c r="D13" s="460" t="s">
        <v>1908</v>
      </c>
      <c r="E13" s="460">
        <v>12</v>
      </c>
      <c r="F13" s="461">
        <v>3.166666666666666</v>
      </c>
      <c r="G13" s="462" t="str">
        <f>'[3]RL_Khoa'!$X$66</f>
        <v>Xuất sắc</v>
      </c>
      <c r="H13" s="6">
        <v>290000</v>
      </c>
      <c r="I13" s="6">
        <f t="shared" si="0"/>
        <v>1450000</v>
      </c>
      <c r="J13" s="6"/>
    </row>
    <row r="14" spans="1:10" ht="16.5" customHeight="1">
      <c r="A14" s="459">
        <v>5</v>
      </c>
      <c r="B14" s="149" t="s">
        <v>1913</v>
      </c>
      <c r="C14" s="149" t="s">
        <v>1914</v>
      </c>
      <c r="D14" s="460" t="s">
        <v>1908</v>
      </c>
      <c r="E14" s="460">
        <v>12</v>
      </c>
      <c r="F14" s="461">
        <v>3.083333333333334</v>
      </c>
      <c r="G14" s="462" t="str">
        <f>'[3]RL_Khoa'!$X$95</f>
        <v>Tốt</v>
      </c>
      <c r="H14" s="6">
        <v>290000</v>
      </c>
      <c r="I14" s="6">
        <f t="shared" si="0"/>
        <v>1450000</v>
      </c>
      <c r="J14" s="6"/>
    </row>
    <row r="15" spans="1:10" ht="16.5" customHeight="1">
      <c r="A15" s="459">
        <v>6</v>
      </c>
      <c r="B15" s="149" t="s">
        <v>1915</v>
      </c>
      <c r="C15" s="149" t="s">
        <v>1916</v>
      </c>
      <c r="D15" s="460" t="s">
        <v>1908</v>
      </c>
      <c r="E15" s="460">
        <v>12</v>
      </c>
      <c r="F15" s="461">
        <v>3</v>
      </c>
      <c r="G15" s="462" t="str">
        <f>'[3]RL_Khoa'!$X$92</f>
        <v>Xuất sắc</v>
      </c>
      <c r="H15" s="6">
        <v>290000</v>
      </c>
      <c r="I15" s="6">
        <f t="shared" si="0"/>
        <v>1450000</v>
      </c>
      <c r="J15" s="6"/>
    </row>
    <row r="16" spans="1:10" ht="16.5" customHeight="1">
      <c r="A16" s="459">
        <v>7</v>
      </c>
      <c r="B16" s="149" t="s">
        <v>1137</v>
      </c>
      <c r="C16" s="149" t="s">
        <v>1917</v>
      </c>
      <c r="D16" s="460" t="s">
        <v>1905</v>
      </c>
      <c r="E16" s="460">
        <v>12</v>
      </c>
      <c r="F16" s="461">
        <v>3</v>
      </c>
      <c r="G16" s="462" t="str">
        <f>'[3]RL_Khoa'!$X$124</f>
        <v>Tốt</v>
      </c>
      <c r="H16" s="6">
        <v>290000</v>
      </c>
      <c r="I16" s="6">
        <f t="shared" si="0"/>
        <v>1450000</v>
      </c>
      <c r="J16" s="6"/>
    </row>
    <row r="17" spans="1:10" ht="16.5" customHeight="1">
      <c r="A17" s="459">
        <v>8</v>
      </c>
      <c r="B17" s="149" t="s">
        <v>1918</v>
      </c>
      <c r="C17" s="149" t="s">
        <v>1919</v>
      </c>
      <c r="D17" s="460" t="s">
        <v>1911</v>
      </c>
      <c r="E17" s="460">
        <v>12</v>
      </c>
      <c r="F17" s="461">
        <v>2.916666666666666</v>
      </c>
      <c r="G17" s="462" t="str">
        <f>'[3]RL_Khoa'!$X$12</f>
        <v>Tốt</v>
      </c>
      <c r="H17" s="6">
        <v>290000</v>
      </c>
      <c r="I17" s="6">
        <f t="shared" si="0"/>
        <v>1450000</v>
      </c>
      <c r="J17" s="6"/>
    </row>
    <row r="18" spans="1:10" ht="16.5" customHeight="1">
      <c r="A18" s="459">
        <v>9</v>
      </c>
      <c r="B18" s="149" t="s">
        <v>1920</v>
      </c>
      <c r="C18" s="149" t="s">
        <v>1921</v>
      </c>
      <c r="D18" s="460" t="s">
        <v>1911</v>
      </c>
      <c r="E18" s="460">
        <v>12</v>
      </c>
      <c r="F18" s="461">
        <v>2.916666666666666</v>
      </c>
      <c r="G18" s="462" t="str">
        <f>'[3]RL_Khoa'!$X$29</f>
        <v>Tốt</v>
      </c>
      <c r="H18" s="6">
        <v>290000</v>
      </c>
      <c r="I18" s="6">
        <f t="shared" si="0"/>
        <v>1450000</v>
      </c>
      <c r="J18" s="6"/>
    </row>
    <row r="19" spans="1:10" ht="16.5" customHeight="1">
      <c r="A19" s="459">
        <v>10</v>
      </c>
      <c r="B19" s="149" t="s">
        <v>1922</v>
      </c>
      <c r="C19" s="149" t="s">
        <v>1923</v>
      </c>
      <c r="D19" s="460" t="s">
        <v>1905</v>
      </c>
      <c r="E19" s="460">
        <v>12</v>
      </c>
      <c r="F19" s="461">
        <v>2.833333333333334</v>
      </c>
      <c r="G19" s="462" t="str">
        <f>'[3]RL_Khoa'!$X$98</f>
        <v>Xuất sắc</v>
      </c>
      <c r="H19" s="6">
        <v>290000</v>
      </c>
      <c r="I19" s="6">
        <f t="shared" si="0"/>
        <v>1450000</v>
      </c>
      <c r="J19" s="6"/>
    </row>
    <row r="20" spans="1:10" ht="16.5" customHeight="1">
      <c r="A20" s="459">
        <v>11</v>
      </c>
      <c r="B20" s="149" t="s">
        <v>1101</v>
      </c>
      <c r="C20" s="149" t="s">
        <v>1924</v>
      </c>
      <c r="D20" s="460" t="s">
        <v>1905</v>
      </c>
      <c r="E20" s="460">
        <v>12</v>
      </c>
      <c r="F20" s="461">
        <v>2.833333333333334</v>
      </c>
      <c r="G20" s="462" t="str">
        <f>'[3]RL_Khoa'!$X$121</f>
        <v>Tốt</v>
      </c>
      <c r="H20" s="6">
        <v>290000</v>
      </c>
      <c r="I20" s="6">
        <f t="shared" si="0"/>
        <v>1450000</v>
      </c>
      <c r="J20" s="6"/>
    </row>
    <row r="21" spans="1:10" ht="16.5" customHeight="1">
      <c r="A21" s="459">
        <v>12</v>
      </c>
      <c r="B21" s="149" t="s">
        <v>1179</v>
      </c>
      <c r="C21" s="149" t="s">
        <v>1925</v>
      </c>
      <c r="D21" s="460" t="s">
        <v>1911</v>
      </c>
      <c r="E21" s="460">
        <v>12</v>
      </c>
      <c r="F21" s="461">
        <v>2.75</v>
      </c>
      <c r="G21" s="462" t="str">
        <f>'[3]RL_Khoa'!$X$10</f>
        <v>Xuất sắc</v>
      </c>
      <c r="H21" s="6">
        <v>290000</v>
      </c>
      <c r="I21" s="6">
        <f t="shared" si="0"/>
        <v>1450000</v>
      </c>
      <c r="J21" s="6"/>
    </row>
    <row r="22" spans="1:10" ht="16.5" customHeight="1">
      <c r="A22" s="459">
        <v>13</v>
      </c>
      <c r="B22" s="154" t="s">
        <v>1926</v>
      </c>
      <c r="C22" s="154" t="s">
        <v>1927</v>
      </c>
      <c r="D22" s="463" t="s">
        <v>1908</v>
      </c>
      <c r="E22" s="463">
        <v>12</v>
      </c>
      <c r="F22" s="464">
        <v>2.75</v>
      </c>
      <c r="G22" s="465" t="str">
        <f>'[3]RL_Khoa'!$X$69</f>
        <v>Tốt</v>
      </c>
      <c r="H22" s="12">
        <v>290000</v>
      </c>
      <c r="I22" s="12">
        <f t="shared" si="0"/>
        <v>1450000</v>
      </c>
      <c r="J22" s="12"/>
    </row>
    <row r="23" ht="12.75">
      <c r="I23" s="62">
        <f>SUM(I10:I22)</f>
        <v>19150000</v>
      </c>
    </row>
    <row r="25" spans="6:9" ht="15.75">
      <c r="F25" s="63"/>
      <c r="G25" s="64" t="s">
        <v>2636</v>
      </c>
      <c r="H25" s="64"/>
      <c r="I25" s="64"/>
    </row>
    <row r="26" spans="6:9" ht="15.75">
      <c r="F26" s="63"/>
      <c r="G26" s="64" t="s">
        <v>2637</v>
      </c>
      <c r="H26" s="64"/>
      <c r="I26" s="64"/>
    </row>
    <row r="27" spans="6:9" ht="12.75">
      <c r="F27" s="63"/>
      <c r="G27" s="63"/>
      <c r="H27" s="63"/>
      <c r="I27" s="65"/>
    </row>
    <row r="28" spans="6:9" ht="12.75" hidden="1">
      <c r="F28" s="63"/>
      <c r="G28" s="63"/>
      <c r="H28" s="63"/>
      <c r="I28" s="65"/>
    </row>
    <row r="29" spans="6:9" ht="12.75">
      <c r="F29" s="63"/>
      <c r="G29" s="63"/>
      <c r="H29" s="63"/>
      <c r="I29" s="65"/>
    </row>
    <row r="30" spans="6:9" ht="12.75">
      <c r="F30" s="63"/>
      <c r="G30" s="63"/>
      <c r="H30" s="63"/>
      <c r="I30" s="65"/>
    </row>
    <row r="31" spans="6:9" ht="12.75">
      <c r="F31" s="63"/>
      <c r="G31" s="63"/>
      <c r="H31" s="63"/>
      <c r="I31" s="65"/>
    </row>
    <row r="32" spans="6:9" ht="12.75">
      <c r="F32" s="63"/>
      <c r="G32" s="63"/>
      <c r="H32" s="63"/>
      <c r="I32" s="65"/>
    </row>
    <row r="33" spans="6:9" ht="16.5">
      <c r="F33" s="54" t="s">
        <v>70</v>
      </c>
      <c r="G33" s="63"/>
      <c r="H33" s="63"/>
      <c r="I33" s="65"/>
    </row>
  </sheetData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M10" sqref="M10"/>
    </sheetView>
  </sheetViews>
  <sheetFormatPr defaultColWidth="9.140625" defaultRowHeight="12.75"/>
  <cols>
    <col min="1" max="1" width="1.1484375" style="0" customWidth="1"/>
    <col min="2" max="2" width="4.421875" style="125" customWidth="1"/>
    <col min="3" max="3" width="20.57421875" style="0" customWidth="1"/>
    <col min="4" max="4" width="12.28125" style="125" customWidth="1"/>
    <col min="5" max="5" width="7.28125" style="125" customWidth="1"/>
    <col min="6" max="6" width="6.57421875" style="489" customWidth="1"/>
    <col min="7" max="7" width="8.28125" style="125" customWidth="1"/>
    <col min="8" max="8" width="8.140625" style="125" customWidth="1"/>
    <col min="9" max="9" width="8.8515625" style="137" customWidth="1"/>
    <col min="10" max="10" width="11.8515625" style="0" customWidth="1"/>
    <col min="11" max="11" width="9.7109375" style="0" customWidth="1"/>
  </cols>
  <sheetData>
    <row r="1" spans="2:11" ht="16.5">
      <c r="B1" s="55" t="s">
        <v>2623</v>
      </c>
      <c r="C1" s="55"/>
      <c r="D1" s="55"/>
      <c r="E1" s="55"/>
      <c r="F1" s="88"/>
      <c r="G1" s="55"/>
      <c r="H1" s="55"/>
      <c r="I1" s="55"/>
      <c r="J1" s="47"/>
      <c r="K1" s="55"/>
    </row>
    <row r="2" spans="2:11" ht="18">
      <c r="B2" s="55" t="s">
        <v>2633</v>
      </c>
      <c r="C2" s="55"/>
      <c r="D2" s="55"/>
      <c r="E2" s="55"/>
      <c r="F2" s="88"/>
      <c r="G2" s="55"/>
      <c r="H2" s="55"/>
      <c r="I2" s="55"/>
      <c r="J2" s="47"/>
      <c r="K2" s="55"/>
    </row>
    <row r="3" spans="2:11" ht="18">
      <c r="B3" s="49"/>
      <c r="C3" s="49"/>
      <c r="D3" s="49"/>
      <c r="E3" s="49"/>
      <c r="F3" s="358"/>
      <c r="G3" s="49"/>
      <c r="H3" s="49"/>
      <c r="I3" s="49"/>
      <c r="J3" s="50"/>
      <c r="K3" s="49"/>
    </row>
    <row r="4" spans="2:11" ht="18">
      <c r="B4" s="49"/>
      <c r="C4" s="49"/>
      <c r="D4" s="49"/>
      <c r="E4" s="49"/>
      <c r="F4" s="358"/>
      <c r="G4" s="49"/>
      <c r="H4" s="49"/>
      <c r="I4" s="49"/>
      <c r="J4" s="50"/>
      <c r="K4" s="49"/>
    </row>
    <row r="5" spans="2:11" ht="19.5">
      <c r="B5" s="49"/>
      <c r="C5" s="55" t="s">
        <v>2639</v>
      </c>
      <c r="D5" s="49"/>
      <c r="E5" s="51"/>
      <c r="F5" s="358"/>
      <c r="G5" s="49"/>
      <c r="H5" s="49"/>
      <c r="I5" s="49"/>
      <c r="J5" s="50"/>
      <c r="K5" s="49"/>
    </row>
    <row r="6" spans="2:11" ht="18">
      <c r="B6" s="49"/>
      <c r="C6" s="64" t="s">
        <v>1928</v>
      </c>
      <c r="D6" s="64"/>
      <c r="E6" s="64"/>
      <c r="F6" s="285"/>
      <c r="G6" s="64"/>
      <c r="H6" s="64"/>
      <c r="I6" s="64"/>
      <c r="J6" s="50"/>
      <c r="K6" s="64"/>
    </row>
    <row r="7" spans="2:11" ht="18">
      <c r="B7" s="49"/>
      <c r="C7" s="52" t="s">
        <v>2632</v>
      </c>
      <c r="D7" s="53"/>
      <c r="E7" s="54"/>
      <c r="F7" s="358"/>
      <c r="G7" s="49"/>
      <c r="H7" s="49"/>
      <c r="I7" s="49"/>
      <c r="J7" s="50"/>
      <c r="K7" s="49"/>
    </row>
    <row r="8" spans="2:11" ht="18">
      <c r="B8" s="49"/>
      <c r="C8" s="52"/>
      <c r="D8" s="53"/>
      <c r="E8" s="54"/>
      <c r="F8" s="358"/>
      <c r="G8" s="49"/>
      <c r="H8" s="49"/>
      <c r="I8" s="49"/>
      <c r="J8" s="50"/>
      <c r="K8" s="49"/>
    </row>
    <row r="9" spans="2:11" s="466" customFormat="1" ht="16.5" customHeight="1">
      <c r="B9" s="66" t="s">
        <v>2624</v>
      </c>
      <c r="C9" s="67" t="s">
        <v>3414</v>
      </c>
      <c r="D9" s="67" t="s">
        <v>2299</v>
      </c>
      <c r="E9" s="67" t="s">
        <v>2625</v>
      </c>
      <c r="F9" s="361" t="s">
        <v>2626</v>
      </c>
      <c r="G9" s="67" t="s">
        <v>2627</v>
      </c>
      <c r="H9" s="67" t="s">
        <v>2628</v>
      </c>
      <c r="I9" s="68" t="s">
        <v>2629</v>
      </c>
      <c r="J9" s="68" t="s">
        <v>2630</v>
      </c>
      <c r="K9" s="67" t="s">
        <v>2631</v>
      </c>
    </row>
    <row r="10" spans="1:11" ht="16.5" customHeight="1">
      <c r="A10" s="467"/>
      <c r="B10" s="468">
        <v>1</v>
      </c>
      <c r="C10" s="469" t="s">
        <v>1929</v>
      </c>
      <c r="D10" s="470" t="s">
        <v>1930</v>
      </c>
      <c r="E10" s="470" t="s">
        <v>1931</v>
      </c>
      <c r="F10" s="471">
        <v>12</v>
      </c>
      <c r="G10" s="472">
        <v>4</v>
      </c>
      <c r="H10" s="337" t="s">
        <v>2647</v>
      </c>
      <c r="I10" s="337">
        <v>350000</v>
      </c>
      <c r="J10" s="473">
        <f>I10*5</f>
        <v>1750000</v>
      </c>
      <c r="K10" s="474"/>
    </row>
    <row r="11" spans="1:11" ht="16.5" customHeight="1">
      <c r="A11" s="467"/>
      <c r="B11" s="468">
        <v>2</v>
      </c>
      <c r="C11" s="469" t="s">
        <v>1932</v>
      </c>
      <c r="D11" s="470" t="s">
        <v>1933</v>
      </c>
      <c r="E11" s="470" t="s">
        <v>1931</v>
      </c>
      <c r="F11" s="471">
        <v>12</v>
      </c>
      <c r="G11" s="472">
        <v>3.833333333333334</v>
      </c>
      <c r="H11" s="337" t="s">
        <v>2647</v>
      </c>
      <c r="I11" s="337">
        <v>350000</v>
      </c>
      <c r="J11" s="473">
        <f aca="true" t="shared" si="0" ref="J11:J25">I11*5</f>
        <v>1750000</v>
      </c>
      <c r="K11" s="474"/>
    </row>
    <row r="12" spans="1:11" ht="16.5" customHeight="1">
      <c r="A12" s="467"/>
      <c r="B12" s="468">
        <v>3</v>
      </c>
      <c r="C12" s="469" t="s">
        <v>1934</v>
      </c>
      <c r="D12" s="470" t="s">
        <v>1935</v>
      </c>
      <c r="E12" s="470" t="s">
        <v>1931</v>
      </c>
      <c r="F12" s="471">
        <v>12</v>
      </c>
      <c r="G12" s="472">
        <v>3.583333333333334</v>
      </c>
      <c r="H12" s="337" t="s">
        <v>2647</v>
      </c>
      <c r="I12" s="337">
        <v>320000</v>
      </c>
      <c r="J12" s="473">
        <f t="shared" si="0"/>
        <v>1600000</v>
      </c>
      <c r="K12" s="474"/>
    </row>
    <row r="13" spans="1:11" ht="16.5" customHeight="1">
      <c r="A13" s="467"/>
      <c r="B13" s="468">
        <v>4</v>
      </c>
      <c r="C13" s="469" t="s">
        <v>1936</v>
      </c>
      <c r="D13" s="470" t="s">
        <v>1937</v>
      </c>
      <c r="E13" s="470" t="s">
        <v>1938</v>
      </c>
      <c r="F13" s="471">
        <v>12</v>
      </c>
      <c r="G13" s="472">
        <v>3.5</v>
      </c>
      <c r="H13" s="337" t="s">
        <v>2127</v>
      </c>
      <c r="I13" s="337">
        <v>320000</v>
      </c>
      <c r="J13" s="473">
        <f t="shared" si="0"/>
        <v>1600000</v>
      </c>
      <c r="K13" s="474"/>
    </row>
    <row r="14" spans="1:11" ht="16.5" customHeight="1">
      <c r="A14" s="467"/>
      <c r="B14" s="468">
        <v>5</v>
      </c>
      <c r="C14" s="469" t="s">
        <v>1939</v>
      </c>
      <c r="D14" s="470" t="s">
        <v>1940</v>
      </c>
      <c r="E14" s="470" t="s">
        <v>1938</v>
      </c>
      <c r="F14" s="471">
        <v>12</v>
      </c>
      <c r="G14" s="472">
        <v>3.5</v>
      </c>
      <c r="H14" s="337" t="s">
        <v>2127</v>
      </c>
      <c r="I14" s="337">
        <v>320000</v>
      </c>
      <c r="J14" s="473">
        <f t="shared" si="0"/>
        <v>1600000</v>
      </c>
      <c r="K14" s="474"/>
    </row>
    <row r="15" spans="1:11" ht="16.5" customHeight="1">
      <c r="A15" s="467"/>
      <c r="B15" s="468">
        <v>6</v>
      </c>
      <c r="C15" s="469" t="s">
        <v>1941</v>
      </c>
      <c r="D15" s="470" t="s">
        <v>1942</v>
      </c>
      <c r="E15" s="470" t="s">
        <v>1943</v>
      </c>
      <c r="F15" s="471">
        <v>12</v>
      </c>
      <c r="G15" s="472">
        <v>3.416666666666666</v>
      </c>
      <c r="H15" s="337" t="s">
        <v>2127</v>
      </c>
      <c r="I15" s="337">
        <v>320000</v>
      </c>
      <c r="J15" s="473">
        <f t="shared" si="0"/>
        <v>1600000</v>
      </c>
      <c r="K15" s="474"/>
    </row>
    <row r="16" spans="1:11" ht="16.5" customHeight="1">
      <c r="A16" s="467"/>
      <c r="B16" s="468">
        <v>7</v>
      </c>
      <c r="C16" s="469" t="s">
        <v>1944</v>
      </c>
      <c r="D16" s="470" t="s">
        <v>1945</v>
      </c>
      <c r="E16" s="470" t="s">
        <v>1943</v>
      </c>
      <c r="F16" s="471">
        <v>12</v>
      </c>
      <c r="G16" s="472">
        <v>3.416666666666666</v>
      </c>
      <c r="H16" s="337" t="s">
        <v>2127</v>
      </c>
      <c r="I16" s="337">
        <v>320000</v>
      </c>
      <c r="J16" s="473">
        <f t="shared" si="0"/>
        <v>1600000</v>
      </c>
      <c r="K16" s="474"/>
    </row>
    <row r="17" spans="1:11" ht="16.5" customHeight="1">
      <c r="A17" s="467"/>
      <c r="B17" s="468">
        <v>8</v>
      </c>
      <c r="C17" s="469" t="s">
        <v>1946</v>
      </c>
      <c r="D17" s="470" t="s">
        <v>1947</v>
      </c>
      <c r="E17" s="470" t="s">
        <v>1948</v>
      </c>
      <c r="F17" s="471">
        <v>12</v>
      </c>
      <c r="G17" s="472">
        <v>3.416666666666666</v>
      </c>
      <c r="H17" s="337" t="s">
        <v>2647</v>
      </c>
      <c r="I17" s="337">
        <v>320000</v>
      </c>
      <c r="J17" s="473">
        <f t="shared" si="0"/>
        <v>1600000</v>
      </c>
      <c r="K17" s="474"/>
    </row>
    <row r="18" spans="1:11" ht="16.5" customHeight="1">
      <c r="A18" s="467"/>
      <c r="B18" s="468">
        <v>9</v>
      </c>
      <c r="C18" s="469" t="s">
        <v>1949</v>
      </c>
      <c r="D18" s="470" t="s">
        <v>1950</v>
      </c>
      <c r="E18" s="470" t="s">
        <v>1931</v>
      </c>
      <c r="F18" s="471">
        <v>12</v>
      </c>
      <c r="G18" s="472">
        <v>3.416666666666666</v>
      </c>
      <c r="H18" s="337" t="s">
        <v>2127</v>
      </c>
      <c r="I18" s="337">
        <v>320000</v>
      </c>
      <c r="J18" s="473">
        <f t="shared" si="0"/>
        <v>1600000</v>
      </c>
      <c r="K18" s="474"/>
    </row>
    <row r="19" spans="1:11" ht="16.5" customHeight="1">
      <c r="A19" s="467"/>
      <c r="B19" s="468">
        <v>10</v>
      </c>
      <c r="C19" s="469" t="s">
        <v>1061</v>
      </c>
      <c r="D19" s="470" t="s">
        <v>1951</v>
      </c>
      <c r="E19" s="470" t="s">
        <v>1931</v>
      </c>
      <c r="F19" s="471">
        <v>12</v>
      </c>
      <c r="G19" s="472">
        <v>3.416666666666666</v>
      </c>
      <c r="H19" s="337" t="s">
        <v>2647</v>
      </c>
      <c r="I19" s="337">
        <v>320000</v>
      </c>
      <c r="J19" s="473">
        <f t="shared" si="0"/>
        <v>1600000</v>
      </c>
      <c r="K19" s="474"/>
    </row>
    <row r="20" spans="1:11" s="63" customFormat="1" ht="16.5" customHeight="1">
      <c r="A20" s="475"/>
      <c r="B20" s="468">
        <v>11</v>
      </c>
      <c r="C20" s="476" t="s">
        <v>3378</v>
      </c>
      <c r="D20" s="477" t="s">
        <v>1952</v>
      </c>
      <c r="E20" s="477" t="s">
        <v>1931</v>
      </c>
      <c r="F20" s="478">
        <v>12</v>
      </c>
      <c r="G20" s="479">
        <v>3.416666666666666</v>
      </c>
      <c r="H20" s="480" t="s">
        <v>2127</v>
      </c>
      <c r="I20" s="480">
        <v>320000</v>
      </c>
      <c r="J20" s="473">
        <f t="shared" si="0"/>
        <v>1600000</v>
      </c>
      <c r="K20" s="481"/>
    </row>
    <row r="21" spans="1:11" s="63" customFormat="1" ht="16.5" customHeight="1">
      <c r="A21" s="475"/>
      <c r="B21" s="468">
        <v>12</v>
      </c>
      <c r="C21" s="476" t="s">
        <v>1953</v>
      </c>
      <c r="D21" s="477" t="s">
        <v>1954</v>
      </c>
      <c r="E21" s="477" t="s">
        <v>1938</v>
      </c>
      <c r="F21" s="478">
        <v>12</v>
      </c>
      <c r="G21" s="479">
        <v>3.416666666666666</v>
      </c>
      <c r="H21" s="480" t="s">
        <v>2647</v>
      </c>
      <c r="I21" s="480">
        <v>320000</v>
      </c>
      <c r="J21" s="473">
        <f t="shared" si="0"/>
        <v>1600000</v>
      </c>
      <c r="K21" s="481"/>
    </row>
    <row r="22" spans="1:11" s="63" customFormat="1" ht="16.5" customHeight="1">
      <c r="A22" s="475"/>
      <c r="B22" s="468">
        <v>13</v>
      </c>
      <c r="C22" s="476" t="s">
        <v>720</v>
      </c>
      <c r="D22" s="477" t="s">
        <v>1955</v>
      </c>
      <c r="E22" s="477" t="s">
        <v>1938</v>
      </c>
      <c r="F22" s="478">
        <v>12</v>
      </c>
      <c r="G22" s="479">
        <v>3.416666666666666</v>
      </c>
      <c r="H22" s="480" t="s">
        <v>2127</v>
      </c>
      <c r="I22" s="480">
        <v>320000</v>
      </c>
      <c r="J22" s="473">
        <f t="shared" si="0"/>
        <v>1600000</v>
      </c>
      <c r="K22" s="481"/>
    </row>
    <row r="23" spans="1:11" s="63" customFormat="1" ht="16.5" customHeight="1">
      <c r="A23" s="475"/>
      <c r="B23" s="468">
        <v>14</v>
      </c>
      <c r="C23" s="476" t="s">
        <v>1179</v>
      </c>
      <c r="D23" s="477" t="s">
        <v>1956</v>
      </c>
      <c r="E23" s="477" t="s">
        <v>1938</v>
      </c>
      <c r="F23" s="478">
        <v>12</v>
      </c>
      <c r="G23" s="479">
        <v>3.333333333333334</v>
      </c>
      <c r="H23" s="480" t="s">
        <v>2647</v>
      </c>
      <c r="I23" s="480">
        <v>320000</v>
      </c>
      <c r="J23" s="473">
        <f t="shared" si="0"/>
        <v>1600000</v>
      </c>
      <c r="K23" s="481"/>
    </row>
    <row r="24" spans="1:11" s="63" customFormat="1" ht="16.5" customHeight="1">
      <c r="A24" s="475"/>
      <c r="B24" s="468">
        <v>15</v>
      </c>
      <c r="C24" s="476" t="s">
        <v>1957</v>
      </c>
      <c r="D24" s="477" t="s">
        <v>1958</v>
      </c>
      <c r="E24" s="477" t="s">
        <v>1938</v>
      </c>
      <c r="F24" s="478">
        <v>12</v>
      </c>
      <c r="G24" s="479">
        <v>3.333333333333334</v>
      </c>
      <c r="H24" s="480" t="s">
        <v>2127</v>
      </c>
      <c r="I24" s="480">
        <v>320000</v>
      </c>
      <c r="J24" s="473">
        <f t="shared" si="0"/>
        <v>1600000</v>
      </c>
      <c r="K24" s="481"/>
    </row>
    <row r="25" spans="1:11" s="63" customFormat="1" ht="16.5" customHeight="1">
      <c r="A25" s="475"/>
      <c r="B25" s="468">
        <v>16</v>
      </c>
      <c r="C25" s="482" t="s">
        <v>1959</v>
      </c>
      <c r="D25" s="483" t="s">
        <v>1960</v>
      </c>
      <c r="E25" s="483" t="s">
        <v>1938</v>
      </c>
      <c r="F25" s="484">
        <v>12</v>
      </c>
      <c r="G25" s="485">
        <v>3.333333333333334</v>
      </c>
      <c r="H25" s="486" t="s">
        <v>2127</v>
      </c>
      <c r="I25" s="486">
        <v>320000</v>
      </c>
      <c r="J25" s="487">
        <f t="shared" si="0"/>
        <v>1600000</v>
      </c>
      <c r="K25" s="488"/>
    </row>
    <row r="26" spans="9:10" ht="15">
      <c r="I26" s="490"/>
      <c r="J26" s="491">
        <f>SUM(J10:J25)</f>
        <v>25900000</v>
      </c>
    </row>
    <row r="28" spans="6:9" ht="15.75">
      <c r="F28" s="492"/>
      <c r="G28" s="64" t="s">
        <v>2636</v>
      </c>
      <c r="H28" s="64"/>
      <c r="I28" s="64"/>
    </row>
    <row r="29" spans="6:9" ht="15.75">
      <c r="F29" s="492"/>
      <c r="G29" s="64" t="s">
        <v>2637</v>
      </c>
      <c r="H29" s="64"/>
      <c r="I29" s="64"/>
    </row>
    <row r="30" spans="6:9" ht="12.75">
      <c r="F30" s="492"/>
      <c r="G30" s="63"/>
      <c r="H30" s="63"/>
      <c r="I30" s="65"/>
    </row>
    <row r="31" spans="6:9" ht="12.75">
      <c r="F31" s="492"/>
      <c r="G31" s="63"/>
      <c r="H31" s="63"/>
      <c r="I31" s="65"/>
    </row>
    <row r="32" spans="6:9" ht="12.75">
      <c r="F32" s="492"/>
      <c r="G32" s="63"/>
      <c r="H32" s="63"/>
      <c r="I32" s="65"/>
    </row>
    <row r="33" spans="6:9" ht="12.75">
      <c r="F33" s="492"/>
      <c r="G33" s="63"/>
      <c r="H33" s="63"/>
      <c r="I33" s="65"/>
    </row>
    <row r="34" spans="6:9" ht="12.75">
      <c r="F34" s="492"/>
      <c r="G34" s="63"/>
      <c r="H34" s="63"/>
      <c r="I34" s="65"/>
    </row>
    <row r="35" spans="6:9" ht="12.75">
      <c r="F35" s="492"/>
      <c r="G35" s="63"/>
      <c r="H35" s="63"/>
      <c r="I35" s="65"/>
    </row>
    <row r="36" spans="6:9" ht="16.5">
      <c r="F36" s="493" t="s">
        <v>3229</v>
      </c>
      <c r="G36" s="63"/>
      <c r="H36" s="63"/>
      <c r="I36" s="6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="130" zoomScaleNormal="130" workbookViewId="0" topLeftCell="A19">
      <selection activeCell="A1" sqref="A1:K37"/>
    </sheetView>
  </sheetViews>
  <sheetFormatPr defaultColWidth="9.140625" defaultRowHeight="12.75"/>
  <cols>
    <col min="1" max="1" width="5.140625" style="0" customWidth="1"/>
    <col min="2" max="2" width="10.140625" style="0" customWidth="1"/>
    <col min="3" max="3" width="15.421875" style="0" customWidth="1"/>
    <col min="4" max="4" width="6.8515625" style="0" customWidth="1"/>
    <col min="5" max="5" width="6.7109375" style="0" customWidth="1"/>
    <col min="6" max="6" width="7.8515625" style="0" customWidth="1"/>
    <col min="7" max="7" width="5.7109375" style="0" customWidth="1"/>
    <col min="8" max="8" width="8.28125" style="0" customWidth="1"/>
    <col min="10" max="10" width="11.7109375" style="0" customWidth="1"/>
    <col min="11" max="11" width="10.57421875" style="0" customWidth="1"/>
  </cols>
  <sheetData>
    <row r="1" spans="1:11" ht="16.5">
      <c r="A1" s="55" t="s">
        <v>2623</v>
      </c>
      <c r="B1" s="55"/>
      <c r="C1" s="55"/>
      <c r="D1" s="55"/>
      <c r="E1" s="55"/>
      <c r="F1" s="55"/>
      <c r="G1" s="55"/>
      <c r="H1" s="55"/>
      <c r="I1" s="109"/>
      <c r="J1" s="55"/>
      <c r="K1" s="48"/>
    </row>
    <row r="2" spans="1:11" ht="18">
      <c r="A2" s="55" t="s">
        <v>2633</v>
      </c>
      <c r="B2" s="55"/>
      <c r="C2" s="55"/>
      <c r="D2" s="55"/>
      <c r="E2" s="55"/>
      <c r="F2" s="55"/>
      <c r="G2" s="55"/>
      <c r="H2" s="55"/>
      <c r="I2" s="109"/>
      <c r="J2" s="55"/>
      <c r="K2" s="48"/>
    </row>
    <row r="3" spans="1:10" ht="18">
      <c r="A3" s="49"/>
      <c r="B3" s="49"/>
      <c r="C3" s="49"/>
      <c r="D3" s="49"/>
      <c r="E3" s="49"/>
      <c r="F3" s="49"/>
      <c r="G3" s="49"/>
      <c r="H3" s="49"/>
      <c r="I3" s="110"/>
      <c r="J3" s="49"/>
    </row>
    <row r="4" spans="1:10" ht="18">
      <c r="A4" s="49"/>
      <c r="B4" s="49"/>
      <c r="C4" s="49"/>
      <c r="D4" s="49"/>
      <c r="E4" s="49"/>
      <c r="F4" s="49"/>
      <c r="G4" s="49"/>
      <c r="H4" s="49"/>
      <c r="I4" s="110"/>
      <c r="J4" s="49"/>
    </row>
    <row r="5" spans="1:10" ht="19.5">
      <c r="A5" s="49"/>
      <c r="B5" s="55" t="s">
        <v>2639</v>
      </c>
      <c r="C5" s="49"/>
      <c r="D5" s="51"/>
      <c r="E5" s="51"/>
      <c r="F5" s="49"/>
      <c r="G5" s="49"/>
      <c r="H5" s="49"/>
      <c r="I5" s="110"/>
      <c r="J5" s="49"/>
    </row>
    <row r="6" spans="1:11" ht="18">
      <c r="A6" s="49"/>
      <c r="B6" s="55" t="s">
        <v>3279</v>
      </c>
      <c r="C6" s="64"/>
      <c r="D6" s="55"/>
      <c r="E6" s="55"/>
      <c r="F6" s="55"/>
      <c r="G6" s="55"/>
      <c r="H6" s="88"/>
      <c r="I6" s="88"/>
      <c r="J6" s="64"/>
      <c r="K6" s="70"/>
    </row>
    <row r="7" spans="1:10" ht="18">
      <c r="A7" s="49"/>
      <c r="B7" s="52" t="s">
        <v>2632</v>
      </c>
      <c r="C7" s="53"/>
      <c r="D7" s="54"/>
      <c r="E7" s="54"/>
      <c r="F7" s="49"/>
      <c r="G7" s="49"/>
      <c r="H7" s="49"/>
      <c r="I7" s="110"/>
      <c r="J7" s="49"/>
    </row>
    <row r="8" spans="1:10" ht="18">
      <c r="A8" s="49"/>
      <c r="B8" s="52"/>
      <c r="C8" s="53"/>
      <c r="D8" s="54"/>
      <c r="E8" s="54"/>
      <c r="F8" s="49"/>
      <c r="G8" s="49"/>
      <c r="H8" s="49"/>
      <c r="I8" s="110"/>
      <c r="J8" s="49"/>
    </row>
    <row r="9" spans="1:11" ht="16.5" customHeight="1">
      <c r="A9" s="66" t="s">
        <v>2624</v>
      </c>
      <c r="B9" s="67" t="s">
        <v>2299</v>
      </c>
      <c r="C9" s="67" t="s">
        <v>2635</v>
      </c>
      <c r="D9" s="67" t="s">
        <v>2634</v>
      </c>
      <c r="E9" s="90" t="s">
        <v>2625</v>
      </c>
      <c r="F9" s="67" t="s">
        <v>2627</v>
      </c>
      <c r="G9" s="67" t="s">
        <v>2626</v>
      </c>
      <c r="H9" s="67" t="s">
        <v>2628</v>
      </c>
      <c r="I9" s="68" t="s">
        <v>2629</v>
      </c>
      <c r="J9" s="68" t="s">
        <v>2630</v>
      </c>
      <c r="K9" s="67" t="s">
        <v>2631</v>
      </c>
    </row>
    <row r="10" spans="1:11" ht="16.5" customHeight="1">
      <c r="A10" s="111">
        <v>1</v>
      </c>
      <c r="B10" s="126" t="s">
        <v>3280</v>
      </c>
      <c r="C10" s="56" t="s">
        <v>3281</v>
      </c>
      <c r="D10" s="56" t="s">
        <v>2927</v>
      </c>
      <c r="E10" s="126" t="s">
        <v>3282</v>
      </c>
      <c r="F10" s="113">
        <v>3.53846153846154</v>
      </c>
      <c r="G10" s="57">
        <v>13</v>
      </c>
      <c r="H10" s="56" t="s">
        <v>2647</v>
      </c>
      <c r="I10" s="56">
        <v>320000</v>
      </c>
      <c r="J10" s="56">
        <f>I10*5</f>
        <v>1600000</v>
      </c>
      <c r="K10" s="56"/>
    </row>
    <row r="11" spans="1:11" ht="16.5" customHeight="1">
      <c r="A11" s="57">
        <v>2</v>
      </c>
      <c r="B11" s="126" t="s">
        <v>3283</v>
      </c>
      <c r="C11" s="56" t="s">
        <v>2886</v>
      </c>
      <c r="D11" s="56" t="s">
        <v>2927</v>
      </c>
      <c r="E11" s="126" t="s">
        <v>3282</v>
      </c>
      <c r="F11" s="113">
        <v>3.53846153846154</v>
      </c>
      <c r="G11" s="57">
        <v>13</v>
      </c>
      <c r="H11" s="56" t="s">
        <v>2647</v>
      </c>
      <c r="I11" s="56">
        <v>320000</v>
      </c>
      <c r="J11" s="56">
        <f aca="true" t="shared" si="0" ref="J11:J26">I11*5</f>
        <v>1600000</v>
      </c>
      <c r="K11" s="56"/>
    </row>
    <row r="12" spans="1:11" ht="16.5" customHeight="1">
      <c r="A12" s="57">
        <v>3</v>
      </c>
      <c r="B12" s="126" t="s">
        <v>3284</v>
      </c>
      <c r="C12" s="56" t="s">
        <v>3285</v>
      </c>
      <c r="D12" s="56" t="s">
        <v>2911</v>
      </c>
      <c r="E12" s="126" t="s">
        <v>3286</v>
      </c>
      <c r="F12" s="113">
        <v>3.46153846153846</v>
      </c>
      <c r="G12" s="57">
        <v>13</v>
      </c>
      <c r="H12" s="56" t="s">
        <v>2647</v>
      </c>
      <c r="I12" s="56">
        <v>320000</v>
      </c>
      <c r="J12" s="56">
        <f t="shared" si="0"/>
        <v>1600000</v>
      </c>
      <c r="K12" s="56"/>
    </row>
    <row r="13" spans="1:11" ht="16.5" customHeight="1">
      <c r="A13" s="57">
        <v>4</v>
      </c>
      <c r="B13" s="126" t="s">
        <v>3287</v>
      </c>
      <c r="C13" s="56" t="s">
        <v>2886</v>
      </c>
      <c r="D13" s="56" t="s">
        <v>2271</v>
      </c>
      <c r="E13" s="126" t="s">
        <v>3288</v>
      </c>
      <c r="F13" s="113">
        <v>3.30769230769231</v>
      </c>
      <c r="G13" s="57">
        <v>13</v>
      </c>
      <c r="H13" s="56" t="s">
        <v>2127</v>
      </c>
      <c r="I13" s="56">
        <v>320000</v>
      </c>
      <c r="J13" s="56">
        <f t="shared" si="0"/>
        <v>1600000</v>
      </c>
      <c r="K13" s="56"/>
    </row>
    <row r="14" spans="1:11" ht="16.5" customHeight="1">
      <c r="A14" s="57">
        <v>5</v>
      </c>
      <c r="B14" s="126" t="s">
        <v>3289</v>
      </c>
      <c r="C14" s="56" t="s">
        <v>2895</v>
      </c>
      <c r="D14" s="56" t="s">
        <v>2687</v>
      </c>
      <c r="E14" s="126" t="s">
        <v>3286</v>
      </c>
      <c r="F14" s="113">
        <v>3.30769230769231</v>
      </c>
      <c r="G14" s="57">
        <v>13</v>
      </c>
      <c r="H14" s="56" t="s">
        <v>2127</v>
      </c>
      <c r="I14" s="56">
        <v>320000</v>
      </c>
      <c r="J14" s="56">
        <f t="shared" si="0"/>
        <v>1600000</v>
      </c>
      <c r="K14" s="56"/>
    </row>
    <row r="15" spans="1:11" ht="16.5" customHeight="1">
      <c r="A15" s="57">
        <v>6</v>
      </c>
      <c r="B15" s="126" t="s">
        <v>3290</v>
      </c>
      <c r="C15" s="56" t="s">
        <v>3291</v>
      </c>
      <c r="D15" s="56" t="s">
        <v>2291</v>
      </c>
      <c r="E15" s="126" t="s">
        <v>3288</v>
      </c>
      <c r="F15" s="113">
        <v>3.15384615384615</v>
      </c>
      <c r="G15" s="57">
        <v>13</v>
      </c>
      <c r="H15" s="56" t="s">
        <v>2127</v>
      </c>
      <c r="I15" s="56">
        <v>290000</v>
      </c>
      <c r="J15" s="56">
        <f t="shared" si="0"/>
        <v>1450000</v>
      </c>
      <c r="K15" s="56"/>
    </row>
    <row r="16" spans="1:11" ht="16.5" customHeight="1">
      <c r="A16" s="57">
        <v>7</v>
      </c>
      <c r="B16" s="126" t="s">
        <v>3292</v>
      </c>
      <c r="C16" s="56" t="s">
        <v>2886</v>
      </c>
      <c r="D16" s="56" t="s">
        <v>2923</v>
      </c>
      <c r="E16" s="126" t="s">
        <v>3282</v>
      </c>
      <c r="F16" s="127">
        <v>3.15384615384615</v>
      </c>
      <c r="G16" s="57">
        <v>13</v>
      </c>
      <c r="H16" s="56" t="s">
        <v>2127</v>
      </c>
      <c r="I16" s="56">
        <v>290000</v>
      </c>
      <c r="J16" s="56">
        <f t="shared" si="0"/>
        <v>1450000</v>
      </c>
      <c r="K16" s="56"/>
    </row>
    <row r="17" spans="1:11" ht="16.5" customHeight="1">
      <c r="A17" s="57">
        <v>8</v>
      </c>
      <c r="B17" s="126" t="s">
        <v>3293</v>
      </c>
      <c r="C17" s="56" t="s">
        <v>3116</v>
      </c>
      <c r="D17" s="56" t="s">
        <v>2565</v>
      </c>
      <c r="E17" s="126" t="s">
        <v>3286</v>
      </c>
      <c r="F17" s="127">
        <v>3.15384615384615</v>
      </c>
      <c r="G17" s="57">
        <v>13</v>
      </c>
      <c r="H17" s="56" t="s">
        <v>2127</v>
      </c>
      <c r="I17" s="56">
        <v>290000</v>
      </c>
      <c r="J17" s="56">
        <f t="shared" si="0"/>
        <v>1450000</v>
      </c>
      <c r="K17" s="56"/>
    </row>
    <row r="18" spans="1:11" ht="16.5" customHeight="1">
      <c r="A18" s="57">
        <v>9</v>
      </c>
      <c r="B18" s="126" t="s">
        <v>3294</v>
      </c>
      <c r="C18" s="56" t="s">
        <v>3295</v>
      </c>
      <c r="D18" s="56" t="s">
        <v>2665</v>
      </c>
      <c r="E18" s="126" t="s">
        <v>3286</v>
      </c>
      <c r="F18" s="127">
        <v>3</v>
      </c>
      <c r="G18" s="57">
        <v>13</v>
      </c>
      <c r="H18" s="56" t="s">
        <v>2127</v>
      </c>
      <c r="I18" s="56">
        <v>290000</v>
      </c>
      <c r="J18" s="56">
        <f t="shared" si="0"/>
        <v>1450000</v>
      </c>
      <c r="K18" s="56"/>
    </row>
    <row r="19" spans="1:11" ht="16.5" customHeight="1">
      <c r="A19" s="57">
        <v>10</v>
      </c>
      <c r="B19" s="126" t="s">
        <v>3296</v>
      </c>
      <c r="C19" s="56" t="s">
        <v>2433</v>
      </c>
      <c r="D19" s="56" t="s">
        <v>2952</v>
      </c>
      <c r="E19" s="126" t="s">
        <v>3286</v>
      </c>
      <c r="F19" s="127">
        <v>3</v>
      </c>
      <c r="G19" s="57">
        <v>13</v>
      </c>
      <c r="H19" s="56" t="s">
        <v>2127</v>
      </c>
      <c r="I19" s="56">
        <v>290000</v>
      </c>
      <c r="J19" s="56">
        <f t="shared" si="0"/>
        <v>1450000</v>
      </c>
      <c r="K19" s="56"/>
    </row>
    <row r="20" spans="1:11" ht="16.5" customHeight="1">
      <c r="A20" s="57">
        <v>11</v>
      </c>
      <c r="B20" s="126" t="s">
        <v>3297</v>
      </c>
      <c r="C20" s="56" t="s">
        <v>2506</v>
      </c>
      <c r="D20" s="56" t="s">
        <v>2255</v>
      </c>
      <c r="E20" s="126" t="s">
        <v>3286</v>
      </c>
      <c r="F20" s="127">
        <v>3</v>
      </c>
      <c r="G20" s="57">
        <v>13</v>
      </c>
      <c r="H20" s="56" t="s">
        <v>2127</v>
      </c>
      <c r="I20" s="56">
        <v>290000</v>
      </c>
      <c r="J20" s="56">
        <f t="shared" si="0"/>
        <v>1450000</v>
      </c>
      <c r="K20" s="56"/>
    </row>
    <row r="21" spans="1:11" ht="16.5" customHeight="1">
      <c r="A21" s="57">
        <v>12</v>
      </c>
      <c r="B21" s="126" t="s">
        <v>3298</v>
      </c>
      <c r="C21" s="56" t="s">
        <v>2257</v>
      </c>
      <c r="D21" s="56" t="s">
        <v>2937</v>
      </c>
      <c r="E21" s="126" t="s">
        <v>3286</v>
      </c>
      <c r="F21" s="127">
        <v>3</v>
      </c>
      <c r="G21" s="57">
        <v>13</v>
      </c>
      <c r="H21" s="56" t="s">
        <v>2127</v>
      </c>
      <c r="I21" s="56">
        <v>290000</v>
      </c>
      <c r="J21" s="56">
        <f t="shared" si="0"/>
        <v>1450000</v>
      </c>
      <c r="K21" s="56"/>
    </row>
    <row r="22" spans="1:11" ht="16.5" customHeight="1">
      <c r="A22" s="57">
        <v>13</v>
      </c>
      <c r="B22" s="126" t="s">
        <v>3299</v>
      </c>
      <c r="C22" s="56" t="s">
        <v>2939</v>
      </c>
      <c r="D22" s="56" t="s">
        <v>3300</v>
      </c>
      <c r="E22" s="126" t="s">
        <v>3282</v>
      </c>
      <c r="F22" s="127">
        <v>3</v>
      </c>
      <c r="G22" s="57">
        <v>13</v>
      </c>
      <c r="H22" s="56" t="s">
        <v>2127</v>
      </c>
      <c r="I22" s="56">
        <v>290000</v>
      </c>
      <c r="J22" s="56">
        <f t="shared" si="0"/>
        <v>1450000</v>
      </c>
      <c r="K22" s="56"/>
    </row>
    <row r="23" spans="1:11" ht="16.5" customHeight="1">
      <c r="A23" s="57">
        <v>14</v>
      </c>
      <c r="B23" s="126" t="s">
        <v>3301</v>
      </c>
      <c r="C23" s="56" t="s">
        <v>3302</v>
      </c>
      <c r="D23" s="56" t="s">
        <v>2667</v>
      </c>
      <c r="E23" s="126" t="s">
        <v>3282</v>
      </c>
      <c r="F23" s="127">
        <v>3</v>
      </c>
      <c r="G23" s="57">
        <v>13</v>
      </c>
      <c r="H23" s="56" t="s">
        <v>2127</v>
      </c>
      <c r="I23" s="56">
        <v>290000</v>
      </c>
      <c r="J23" s="56">
        <f t="shared" si="0"/>
        <v>1450000</v>
      </c>
      <c r="K23" s="56"/>
    </row>
    <row r="24" spans="1:11" ht="16.5" customHeight="1">
      <c r="A24" s="57">
        <v>15</v>
      </c>
      <c r="B24" s="126" t="s">
        <v>3303</v>
      </c>
      <c r="C24" s="56" t="s">
        <v>3304</v>
      </c>
      <c r="D24" s="56" t="s">
        <v>2667</v>
      </c>
      <c r="E24" s="126" t="s">
        <v>3286</v>
      </c>
      <c r="F24" s="127">
        <v>3</v>
      </c>
      <c r="G24" s="57">
        <v>13</v>
      </c>
      <c r="H24" s="56" t="s">
        <v>2127</v>
      </c>
      <c r="I24" s="56">
        <v>290000</v>
      </c>
      <c r="J24" s="56">
        <f t="shared" si="0"/>
        <v>1450000</v>
      </c>
      <c r="K24" s="56"/>
    </row>
    <row r="25" spans="1:11" ht="16.5" customHeight="1">
      <c r="A25" s="57">
        <v>16</v>
      </c>
      <c r="B25" s="126" t="s">
        <v>3305</v>
      </c>
      <c r="C25" s="56" t="s">
        <v>3306</v>
      </c>
      <c r="D25" s="56" t="s">
        <v>2271</v>
      </c>
      <c r="E25" s="126" t="s">
        <v>3282</v>
      </c>
      <c r="F25" s="127">
        <v>3</v>
      </c>
      <c r="G25" s="57">
        <v>13</v>
      </c>
      <c r="H25" s="56" t="s">
        <v>2127</v>
      </c>
      <c r="I25" s="56">
        <v>290000</v>
      </c>
      <c r="J25" s="56">
        <f t="shared" si="0"/>
        <v>1450000</v>
      </c>
      <c r="K25" s="56"/>
    </row>
    <row r="26" spans="1:11" ht="16.5" customHeight="1">
      <c r="A26" s="59">
        <v>17</v>
      </c>
      <c r="B26" s="128" t="s">
        <v>3307</v>
      </c>
      <c r="C26" s="60" t="s">
        <v>2886</v>
      </c>
      <c r="D26" s="60" t="s">
        <v>2505</v>
      </c>
      <c r="E26" s="128" t="s">
        <v>3286</v>
      </c>
      <c r="F26" s="115">
        <v>3</v>
      </c>
      <c r="G26" s="59">
        <v>13</v>
      </c>
      <c r="H26" s="60" t="s">
        <v>2127</v>
      </c>
      <c r="I26" s="60">
        <v>290000</v>
      </c>
      <c r="J26" s="60">
        <f t="shared" si="0"/>
        <v>1450000</v>
      </c>
      <c r="K26" s="60"/>
    </row>
    <row r="27" ht="16.5" customHeight="1">
      <c r="J27" s="62">
        <f>SUM(J10:J26)</f>
        <v>25400000</v>
      </c>
    </row>
    <row r="29" spans="7:10" ht="15.75">
      <c r="G29" s="63"/>
      <c r="H29" s="64" t="s">
        <v>2636</v>
      </c>
      <c r="I29" s="64"/>
      <c r="J29" s="64"/>
    </row>
    <row r="30" spans="7:10" ht="15.75">
      <c r="G30" s="63"/>
      <c r="H30" s="64" t="s">
        <v>2637</v>
      </c>
      <c r="I30" s="64"/>
      <c r="J30" s="64"/>
    </row>
    <row r="31" spans="7:10" ht="12.75">
      <c r="G31" s="63"/>
      <c r="H31" s="63"/>
      <c r="I31" s="63"/>
      <c r="J31" s="65"/>
    </row>
    <row r="32" spans="7:10" ht="12.75">
      <c r="G32" s="63"/>
      <c r="H32" s="63"/>
      <c r="I32" s="63"/>
      <c r="J32" s="65"/>
    </row>
    <row r="33" spans="7:10" ht="12.75">
      <c r="G33" s="63"/>
      <c r="H33" s="63"/>
      <c r="I33" s="63"/>
      <c r="J33" s="65"/>
    </row>
    <row r="34" spans="7:10" ht="12.75">
      <c r="G34" s="63"/>
      <c r="H34" s="63"/>
      <c r="I34" s="63"/>
      <c r="J34" s="65"/>
    </row>
    <row r="35" spans="7:10" ht="12.75">
      <c r="G35" s="63"/>
      <c r="H35" s="63"/>
      <c r="I35" s="63"/>
      <c r="J35" s="65"/>
    </row>
    <row r="36" spans="7:10" ht="12.75">
      <c r="G36" s="63"/>
      <c r="H36" s="63"/>
      <c r="I36" s="63"/>
      <c r="J36" s="65"/>
    </row>
    <row r="37" spans="7:10" ht="16.5">
      <c r="G37" s="54" t="s">
        <v>3163</v>
      </c>
      <c r="H37" s="63"/>
      <c r="I37" s="63"/>
      <c r="J37" s="65"/>
    </row>
  </sheetData>
  <printOptions horizontalCentered="1"/>
  <pageMargins left="0" right="0" top="0" bottom="0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L18" sqref="L18"/>
    </sheetView>
  </sheetViews>
  <sheetFormatPr defaultColWidth="9.140625" defaultRowHeight="12.75"/>
  <cols>
    <col min="1" max="1" width="5.421875" style="0" customWidth="1"/>
    <col min="2" max="2" width="19.57421875" style="0" customWidth="1"/>
    <col min="3" max="3" width="11.57421875" style="0" customWidth="1"/>
    <col min="4" max="4" width="8.28125" style="0" customWidth="1"/>
    <col min="5" max="5" width="6.7109375" style="65" customWidth="1"/>
    <col min="6" max="6" width="8.8515625" style="0" customWidth="1"/>
    <col min="7" max="7" width="9.57421875" style="0" customWidth="1"/>
    <col min="8" max="8" width="9.28125" style="0" customWidth="1"/>
    <col min="9" max="9" width="11.8515625" style="0" customWidth="1"/>
    <col min="10" max="10" width="9.7109375" style="0" customWidth="1"/>
  </cols>
  <sheetData>
    <row r="1" spans="1:10" ht="16.5">
      <c r="A1" s="55" t="s">
        <v>2623</v>
      </c>
      <c r="B1" s="55"/>
      <c r="C1" s="55"/>
      <c r="D1" s="64"/>
      <c r="E1" s="88"/>
      <c r="F1" s="55"/>
      <c r="G1" s="55"/>
      <c r="H1" s="88"/>
      <c r="I1" s="55"/>
      <c r="J1" s="55"/>
    </row>
    <row r="2" spans="1:10" ht="18">
      <c r="A2" s="55" t="s">
        <v>177</v>
      </c>
      <c r="B2" s="55"/>
      <c r="C2" s="55"/>
      <c r="D2" s="64"/>
      <c r="E2" s="88"/>
      <c r="F2" s="55"/>
      <c r="G2" s="55"/>
      <c r="H2" s="88"/>
      <c r="I2" s="55"/>
      <c r="J2" s="55"/>
    </row>
    <row r="3" spans="1:10" ht="16.5">
      <c r="A3" s="55"/>
      <c r="B3" s="55"/>
      <c r="C3" s="55"/>
      <c r="D3" s="64"/>
      <c r="E3" s="88"/>
      <c r="F3" s="55"/>
      <c r="G3" s="55"/>
      <c r="H3" s="88"/>
      <c r="I3" s="55"/>
      <c r="J3" s="55"/>
    </row>
    <row r="4" spans="1:10" ht="16.5">
      <c r="A4" s="55"/>
      <c r="B4" s="55"/>
      <c r="C4" s="55"/>
      <c r="D4" s="64"/>
      <c r="E4" s="88"/>
      <c r="F4" s="55"/>
      <c r="G4" s="55"/>
      <c r="H4" s="88"/>
      <c r="I4" s="55"/>
      <c r="J4" s="55"/>
    </row>
    <row r="5" spans="1:10" ht="23.25" customHeight="1">
      <c r="A5" s="55"/>
      <c r="B5" s="55" t="s">
        <v>1961</v>
      </c>
      <c r="C5" s="55"/>
      <c r="D5" s="55"/>
      <c r="E5" s="88"/>
      <c r="F5" s="55"/>
      <c r="G5" s="55"/>
      <c r="H5" s="88"/>
      <c r="I5" s="88"/>
      <c r="J5" s="55"/>
    </row>
    <row r="6" spans="1:10" ht="19.5" customHeight="1">
      <c r="A6" s="55"/>
      <c r="B6" s="64" t="s">
        <v>1962</v>
      </c>
      <c r="C6" s="64"/>
      <c r="D6" s="64"/>
      <c r="E6" s="285"/>
      <c r="F6" s="64"/>
      <c r="G6" s="64"/>
      <c r="H6" s="285"/>
      <c r="I6" s="285"/>
      <c r="J6" s="55"/>
    </row>
    <row r="7" spans="1:10" ht="19.5" customHeight="1">
      <c r="A7" s="55"/>
      <c r="B7" s="286" t="s">
        <v>1963</v>
      </c>
      <c r="C7" s="286"/>
      <c r="D7" s="287"/>
      <c r="E7" s="88"/>
      <c r="F7" s="55"/>
      <c r="G7" s="55"/>
      <c r="H7" s="88"/>
      <c r="I7" s="88"/>
      <c r="J7" s="55"/>
    </row>
    <row r="8" spans="1:10" ht="16.5">
      <c r="A8" s="55"/>
      <c r="B8" s="55"/>
      <c r="C8" s="55"/>
      <c r="D8" s="64"/>
      <c r="E8" s="88"/>
      <c r="F8" s="55"/>
      <c r="G8" s="55"/>
      <c r="H8" s="88"/>
      <c r="I8" s="55"/>
      <c r="J8" s="55"/>
    </row>
    <row r="9" spans="1:10" s="466" customFormat="1" ht="16.5" customHeight="1">
      <c r="A9" s="288" t="s">
        <v>2624</v>
      </c>
      <c r="B9" s="288" t="s">
        <v>444</v>
      </c>
      <c r="C9" s="288" t="s">
        <v>2299</v>
      </c>
      <c r="D9" s="288" t="s">
        <v>2625</v>
      </c>
      <c r="E9" s="289" t="s">
        <v>445</v>
      </c>
      <c r="F9" s="288" t="s">
        <v>2627</v>
      </c>
      <c r="G9" s="289" t="s">
        <v>2628</v>
      </c>
      <c r="H9" s="289" t="s">
        <v>2629</v>
      </c>
      <c r="I9" s="289" t="s">
        <v>2630</v>
      </c>
      <c r="J9" s="288" t="s">
        <v>2631</v>
      </c>
    </row>
    <row r="10" spans="1:10" ht="16.5" customHeight="1">
      <c r="A10" s="402">
        <v>1</v>
      </c>
      <c r="B10" s="310" t="s">
        <v>3435</v>
      </c>
      <c r="C10" s="310" t="s">
        <v>1964</v>
      </c>
      <c r="D10" s="376" t="s">
        <v>1965</v>
      </c>
      <c r="E10" s="494">
        <v>17</v>
      </c>
      <c r="F10" s="495">
        <v>3.4117647058823533</v>
      </c>
      <c r="G10" s="376" t="s">
        <v>2647</v>
      </c>
      <c r="H10" s="231">
        <v>320000</v>
      </c>
      <c r="I10" s="231">
        <f>H10*5</f>
        <v>1600000</v>
      </c>
      <c r="J10" s="231"/>
    </row>
    <row r="11" spans="1:10" ht="16.5" customHeight="1">
      <c r="A11" s="402">
        <v>2</v>
      </c>
      <c r="B11" s="310" t="s">
        <v>1966</v>
      </c>
      <c r="C11" s="310" t="s">
        <v>1967</v>
      </c>
      <c r="D11" s="376" t="s">
        <v>1968</v>
      </c>
      <c r="E11" s="494">
        <v>17</v>
      </c>
      <c r="F11" s="495">
        <v>3.2941176470588234</v>
      </c>
      <c r="G11" s="376" t="s">
        <v>2647</v>
      </c>
      <c r="H11" s="231">
        <v>320000</v>
      </c>
      <c r="I11" s="231">
        <f aca="true" t="shared" si="0" ref="I11:I22">H11*5</f>
        <v>1600000</v>
      </c>
      <c r="J11" s="231"/>
    </row>
    <row r="12" spans="1:10" ht="16.5" customHeight="1">
      <c r="A12" s="402">
        <v>3</v>
      </c>
      <c r="B12" s="496" t="s">
        <v>1969</v>
      </c>
      <c r="C12" s="496" t="s">
        <v>1970</v>
      </c>
      <c r="D12" s="497" t="s">
        <v>1971</v>
      </c>
      <c r="E12" s="498">
        <v>17</v>
      </c>
      <c r="F12" s="499">
        <v>3.2352941176470593</v>
      </c>
      <c r="G12" s="497" t="s">
        <v>2127</v>
      </c>
      <c r="H12" s="231">
        <v>320000</v>
      </c>
      <c r="I12" s="231">
        <f t="shared" si="0"/>
        <v>1600000</v>
      </c>
      <c r="J12" s="231"/>
    </row>
    <row r="13" spans="1:10" ht="16.5" customHeight="1">
      <c r="A13" s="402">
        <v>4</v>
      </c>
      <c r="B13" s="496" t="s">
        <v>1131</v>
      </c>
      <c r="C13" s="496" t="s">
        <v>1972</v>
      </c>
      <c r="D13" s="497" t="s">
        <v>1965</v>
      </c>
      <c r="E13" s="498">
        <v>17</v>
      </c>
      <c r="F13" s="499">
        <v>3.1176470588235294</v>
      </c>
      <c r="G13" s="497" t="s">
        <v>2127</v>
      </c>
      <c r="H13" s="231">
        <v>290000</v>
      </c>
      <c r="I13" s="231">
        <f t="shared" si="0"/>
        <v>1450000</v>
      </c>
      <c r="J13" s="231"/>
    </row>
    <row r="14" spans="1:10" ht="16.5" customHeight="1">
      <c r="A14" s="402">
        <v>5</v>
      </c>
      <c r="B14" s="310" t="s">
        <v>1973</v>
      </c>
      <c r="C14" s="310" t="s">
        <v>1974</v>
      </c>
      <c r="D14" s="376" t="s">
        <v>1971</v>
      </c>
      <c r="E14" s="494">
        <v>17</v>
      </c>
      <c r="F14" s="495">
        <v>3.0588235294117645</v>
      </c>
      <c r="G14" s="497" t="s">
        <v>2127</v>
      </c>
      <c r="H14" s="231">
        <v>290000</v>
      </c>
      <c r="I14" s="231">
        <f t="shared" si="0"/>
        <v>1450000</v>
      </c>
      <c r="J14" s="231"/>
    </row>
    <row r="15" spans="1:10" ht="16.5" customHeight="1">
      <c r="A15" s="402">
        <v>6</v>
      </c>
      <c r="B15" s="310" t="s">
        <v>1975</v>
      </c>
      <c r="C15" s="310" t="s">
        <v>1976</v>
      </c>
      <c r="D15" s="376" t="s">
        <v>1971</v>
      </c>
      <c r="E15" s="494">
        <v>17</v>
      </c>
      <c r="F15" s="495">
        <v>3.0588235294117645</v>
      </c>
      <c r="G15" s="497" t="s">
        <v>2127</v>
      </c>
      <c r="H15" s="231">
        <v>290000</v>
      </c>
      <c r="I15" s="231">
        <f t="shared" si="0"/>
        <v>1450000</v>
      </c>
      <c r="J15" s="231"/>
    </row>
    <row r="16" spans="1:10" ht="16.5" customHeight="1">
      <c r="A16" s="402">
        <v>7</v>
      </c>
      <c r="B16" s="310" t="s">
        <v>1977</v>
      </c>
      <c r="C16" s="310" t="s">
        <v>1978</v>
      </c>
      <c r="D16" s="376" t="s">
        <v>1965</v>
      </c>
      <c r="E16" s="494">
        <v>17</v>
      </c>
      <c r="F16" s="495">
        <v>3</v>
      </c>
      <c r="G16" s="497" t="s">
        <v>2127</v>
      </c>
      <c r="H16" s="231">
        <v>290000</v>
      </c>
      <c r="I16" s="231">
        <f t="shared" si="0"/>
        <v>1450000</v>
      </c>
      <c r="J16" s="231"/>
    </row>
    <row r="17" spans="1:10" ht="16.5" customHeight="1">
      <c r="A17" s="402">
        <v>8</v>
      </c>
      <c r="B17" s="310" t="s">
        <v>3022</v>
      </c>
      <c r="C17" s="310" t="s">
        <v>1979</v>
      </c>
      <c r="D17" s="376" t="s">
        <v>1968</v>
      </c>
      <c r="E17" s="494">
        <v>17</v>
      </c>
      <c r="F17" s="495">
        <v>3</v>
      </c>
      <c r="G17" s="500" t="s">
        <v>2647</v>
      </c>
      <c r="H17" s="231">
        <v>290000</v>
      </c>
      <c r="I17" s="231">
        <f t="shared" si="0"/>
        <v>1450000</v>
      </c>
      <c r="J17" s="231"/>
    </row>
    <row r="18" spans="1:10" ht="16.5" customHeight="1">
      <c r="A18" s="402">
        <v>9</v>
      </c>
      <c r="B18" s="310" t="s">
        <v>1980</v>
      </c>
      <c r="C18" s="310" t="s">
        <v>1981</v>
      </c>
      <c r="D18" s="376" t="s">
        <v>1965</v>
      </c>
      <c r="E18" s="494">
        <v>17</v>
      </c>
      <c r="F18" s="495">
        <v>2.9411764705882355</v>
      </c>
      <c r="G18" s="497" t="s">
        <v>2127</v>
      </c>
      <c r="H18" s="231">
        <v>290000</v>
      </c>
      <c r="I18" s="231">
        <f t="shared" si="0"/>
        <v>1450000</v>
      </c>
      <c r="J18" s="231"/>
    </row>
    <row r="19" spans="1:10" ht="16.5" customHeight="1">
      <c r="A19" s="402">
        <v>10</v>
      </c>
      <c r="B19" s="310" t="s">
        <v>1982</v>
      </c>
      <c r="C19" s="310" t="s">
        <v>1983</v>
      </c>
      <c r="D19" s="376" t="s">
        <v>1965</v>
      </c>
      <c r="E19" s="494">
        <v>17</v>
      </c>
      <c r="F19" s="495">
        <v>2.9411764705882355</v>
      </c>
      <c r="G19" s="497" t="s">
        <v>2127</v>
      </c>
      <c r="H19" s="231">
        <v>290000</v>
      </c>
      <c r="I19" s="231">
        <f t="shared" si="0"/>
        <v>1450000</v>
      </c>
      <c r="J19" s="231"/>
    </row>
    <row r="20" spans="1:10" ht="16.5" customHeight="1">
      <c r="A20" s="402">
        <v>11</v>
      </c>
      <c r="B20" s="310" t="s">
        <v>1984</v>
      </c>
      <c r="C20" s="310" t="s">
        <v>1985</v>
      </c>
      <c r="D20" s="376" t="s">
        <v>1968</v>
      </c>
      <c r="E20" s="494">
        <v>17</v>
      </c>
      <c r="F20" s="495">
        <v>2.9411764705882355</v>
      </c>
      <c r="G20" s="497" t="s">
        <v>2127</v>
      </c>
      <c r="H20" s="231">
        <v>290000</v>
      </c>
      <c r="I20" s="231">
        <f t="shared" si="0"/>
        <v>1450000</v>
      </c>
      <c r="J20" s="231"/>
    </row>
    <row r="21" spans="1:10" ht="16.5" customHeight="1">
      <c r="A21" s="402">
        <v>12</v>
      </c>
      <c r="B21" s="310" t="s">
        <v>1986</v>
      </c>
      <c r="C21" s="310" t="s">
        <v>1987</v>
      </c>
      <c r="D21" s="376" t="s">
        <v>1968</v>
      </c>
      <c r="E21" s="494">
        <v>17</v>
      </c>
      <c r="F21" s="495">
        <v>2.9411764705882355</v>
      </c>
      <c r="G21" s="497" t="s">
        <v>2127</v>
      </c>
      <c r="H21" s="231">
        <v>290000</v>
      </c>
      <c r="I21" s="231">
        <f t="shared" si="0"/>
        <v>1450000</v>
      </c>
      <c r="J21" s="231"/>
    </row>
    <row r="22" spans="1:10" ht="16.5" customHeight="1">
      <c r="A22" s="403">
        <v>13</v>
      </c>
      <c r="B22" s="312" t="s">
        <v>1988</v>
      </c>
      <c r="C22" s="312" t="s">
        <v>1989</v>
      </c>
      <c r="D22" s="381" t="s">
        <v>1968</v>
      </c>
      <c r="E22" s="501">
        <v>17</v>
      </c>
      <c r="F22" s="502">
        <v>2.8823529411764706</v>
      </c>
      <c r="G22" s="503" t="s">
        <v>2647</v>
      </c>
      <c r="H22" s="235">
        <v>290000</v>
      </c>
      <c r="I22" s="235">
        <f t="shared" si="0"/>
        <v>1450000</v>
      </c>
      <c r="J22" s="235"/>
    </row>
    <row r="23" ht="15">
      <c r="I23" s="504">
        <f>SUM(I10:I22)</f>
        <v>19300000</v>
      </c>
    </row>
    <row r="26" spans="8:9" ht="12.75">
      <c r="H26" s="36"/>
      <c r="I26" s="36"/>
    </row>
    <row r="27" spans="8:10" ht="15.75">
      <c r="H27" s="64" t="s">
        <v>1990</v>
      </c>
      <c r="I27" s="64"/>
      <c r="J27" s="64"/>
    </row>
    <row r="28" spans="8:10" ht="15.75">
      <c r="H28" s="64" t="s">
        <v>1991</v>
      </c>
      <c r="I28" s="64"/>
      <c r="J28" s="64"/>
    </row>
    <row r="29" spans="8:10" ht="12.75">
      <c r="H29" s="63"/>
      <c r="I29" s="63"/>
      <c r="J29" s="63"/>
    </row>
    <row r="30" spans="8:10" ht="12.75">
      <c r="H30" s="63"/>
      <c r="I30" s="63"/>
      <c r="J30" s="63"/>
    </row>
    <row r="31" spans="8:10" ht="12.75">
      <c r="H31" s="63"/>
      <c r="I31" s="63"/>
      <c r="J31" s="63"/>
    </row>
    <row r="32" spans="8:10" ht="12.75">
      <c r="H32" s="63"/>
      <c r="I32" s="63"/>
      <c r="J32" s="63"/>
    </row>
    <row r="33" spans="8:10" ht="12.75">
      <c r="H33" s="63"/>
      <c r="I33" s="63"/>
      <c r="J33" s="63"/>
    </row>
    <row r="34" spans="8:10" ht="16.5">
      <c r="H34" s="54" t="s">
        <v>1992</v>
      </c>
      <c r="I34" s="63"/>
      <c r="J34" s="63"/>
    </row>
    <row r="35" ht="12.75">
      <c r="I35" s="65"/>
    </row>
  </sheetData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L18" sqref="L18"/>
    </sheetView>
  </sheetViews>
  <sheetFormatPr defaultColWidth="9.140625" defaultRowHeight="12.75"/>
  <cols>
    <col min="1" max="1" width="5.00390625" style="0" bestFit="1" customWidth="1"/>
    <col min="2" max="2" width="12.57421875" style="0" customWidth="1"/>
    <col min="3" max="3" width="18.57421875" style="0" customWidth="1"/>
    <col min="4" max="4" width="8.421875" style="0" customWidth="1"/>
    <col min="5" max="5" width="6.8515625" style="489" customWidth="1"/>
    <col min="6" max="6" width="9.7109375" style="125" customWidth="1"/>
    <col min="7" max="7" width="9.57421875" style="0" hidden="1" customWidth="1"/>
    <col min="8" max="8" width="10.7109375" style="65" customWidth="1"/>
    <col min="9" max="9" width="13.28125" style="0" customWidth="1"/>
    <col min="10" max="10" width="11.7109375" style="0" customWidth="1"/>
  </cols>
  <sheetData>
    <row r="1" spans="1:10" ht="16.5">
      <c r="A1" s="55" t="s">
        <v>2623</v>
      </c>
      <c r="B1" s="55"/>
      <c r="C1" s="55"/>
      <c r="D1" s="55"/>
      <c r="E1" s="55"/>
      <c r="F1" s="55"/>
      <c r="G1" s="55"/>
      <c r="H1" s="88"/>
      <c r="I1" s="47"/>
      <c r="J1" s="55"/>
    </row>
    <row r="2" spans="1:10" ht="18">
      <c r="A2" s="55" t="s">
        <v>2633</v>
      </c>
      <c r="B2" s="55"/>
      <c r="C2" s="55"/>
      <c r="D2" s="55"/>
      <c r="E2" s="55"/>
      <c r="F2" s="55"/>
      <c r="G2" s="55"/>
      <c r="H2" s="88"/>
      <c r="I2" s="47"/>
      <c r="J2" s="55"/>
    </row>
    <row r="3" spans="1:10" ht="18">
      <c r="A3" s="49"/>
      <c r="B3" s="49"/>
      <c r="C3" s="49"/>
      <c r="D3" s="49"/>
      <c r="E3" s="49"/>
      <c r="F3" s="49"/>
      <c r="G3" s="49"/>
      <c r="H3" s="358"/>
      <c r="I3" s="50"/>
      <c r="J3" s="49"/>
    </row>
    <row r="4" spans="1:10" ht="18">
      <c r="A4" s="49"/>
      <c r="B4" s="49"/>
      <c r="C4" s="49"/>
      <c r="D4" s="49"/>
      <c r="E4" s="49"/>
      <c r="F4" s="49"/>
      <c r="G4" s="49"/>
      <c r="H4" s="358"/>
      <c r="I4" s="50"/>
      <c r="J4" s="49"/>
    </row>
    <row r="5" spans="1:10" ht="19.5">
      <c r="A5" s="49"/>
      <c r="B5" s="55" t="s">
        <v>2639</v>
      </c>
      <c r="C5" s="49"/>
      <c r="D5" s="51"/>
      <c r="E5" s="49"/>
      <c r="F5" s="49"/>
      <c r="G5" s="49"/>
      <c r="H5" s="358"/>
      <c r="I5" s="50"/>
      <c r="J5" s="49"/>
    </row>
    <row r="6" spans="1:10" ht="18">
      <c r="A6" s="49"/>
      <c r="B6" s="55" t="s">
        <v>2030</v>
      </c>
      <c r="C6" s="55"/>
      <c r="D6" s="64"/>
      <c r="E6" s="55"/>
      <c r="F6" s="55"/>
      <c r="G6" s="55"/>
      <c r="H6" s="88"/>
      <c r="I6" s="88"/>
      <c r="J6" s="64"/>
    </row>
    <row r="7" spans="1:10" ht="18">
      <c r="A7" s="49"/>
      <c r="B7" s="52" t="s">
        <v>2632</v>
      </c>
      <c r="C7" s="53"/>
      <c r="D7" s="54"/>
      <c r="E7" s="49"/>
      <c r="F7" s="49"/>
      <c r="G7" s="49"/>
      <c r="H7" s="358"/>
      <c r="I7" s="50"/>
      <c r="J7" s="49"/>
    </row>
    <row r="8" spans="1:10" ht="18">
      <c r="A8" s="49"/>
      <c r="B8" s="52"/>
      <c r="C8" s="53"/>
      <c r="D8" s="54"/>
      <c r="E8" s="49"/>
      <c r="F8" s="49"/>
      <c r="G8" s="49"/>
      <c r="H8" s="358"/>
      <c r="I8" s="50"/>
      <c r="J8" s="49"/>
    </row>
    <row r="9" spans="1:10" s="466" customFormat="1" ht="14.25">
      <c r="A9" s="66" t="s">
        <v>2624</v>
      </c>
      <c r="B9" s="67" t="s">
        <v>2299</v>
      </c>
      <c r="C9" s="67" t="s">
        <v>3414</v>
      </c>
      <c r="D9" s="67" t="s">
        <v>2627</v>
      </c>
      <c r="E9" s="67" t="s">
        <v>2626</v>
      </c>
      <c r="F9" s="67" t="s">
        <v>2628</v>
      </c>
      <c r="G9" s="67" t="s">
        <v>2628</v>
      </c>
      <c r="H9" s="68" t="s">
        <v>2629</v>
      </c>
      <c r="I9" s="68" t="s">
        <v>2630</v>
      </c>
      <c r="J9" s="67" t="s">
        <v>2631</v>
      </c>
    </row>
    <row r="10" spans="1:10" ht="15.75">
      <c r="A10" s="514">
        <v>1</v>
      </c>
      <c r="B10" s="515" t="s">
        <v>2031</v>
      </c>
      <c r="C10" s="291" t="s">
        <v>2032</v>
      </c>
      <c r="D10" s="294">
        <v>3.4285714285714284</v>
      </c>
      <c r="E10" s="293">
        <v>14</v>
      </c>
      <c r="F10" s="516" t="s">
        <v>2127</v>
      </c>
      <c r="G10" s="514">
        <v>88</v>
      </c>
      <c r="H10" s="517">
        <v>320000</v>
      </c>
      <c r="I10" s="474">
        <f>H10*5</f>
        <v>1600000</v>
      </c>
      <c r="J10" s="474"/>
    </row>
    <row r="11" spans="1:10" ht="15.75">
      <c r="A11" s="514">
        <v>2</v>
      </c>
      <c r="B11" s="515" t="s">
        <v>2033</v>
      </c>
      <c r="C11" s="291" t="s">
        <v>2034</v>
      </c>
      <c r="D11" s="294">
        <v>3.357142857142857</v>
      </c>
      <c r="E11" s="293">
        <v>14</v>
      </c>
      <c r="F11" s="516" t="s">
        <v>2647</v>
      </c>
      <c r="G11" s="514">
        <v>93</v>
      </c>
      <c r="H11" s="518">
        <v>320000</v>
      </c>
      <c r="I11" s="474">
        <f>H11*5</f>
        <v>1600000</v>
      </c>
      <c r="J11" s="474"/>
    </row>
    <row r="12" spans="1:10" ht="15.75">
      <c r="A12" s="519">
        <v>3</v>
      </c>
      <c r="B12" s="520" t="s">
        <v>2035</v>
      </c>
      <c r="C12" s="296" t="s">
        <v>2036</v>
      </c>
      <c r="D12" s="299">
        <v>3.357142857142857</v>
      </c>
      <c r="E12" s="298">
        <v>14</v>
      </c>
      <c r="F12" s="521" t="s">
        <v>2647</v>
      </c>
      <c r="G12" s="519">
        <v>93</v>
      </c>
      <c r="H12" s="522">
        <v>320000</v>
      </c>
      <c r="I12" s="523">
        <f>H12*5</f>
        <v>1600000</v>
      </c>
      <c r="J12" s="523"/>
    </row>
    <row r="13" ht="15.75">
      <c r="I13" s="336">
        <f>SUM(I10:I12)</f>
        <v>4800000</v>
      </c>
    </row>
    <row r="15" spans="6:9" ht="15.75">
      <c r="F15" s="63"/>
      <c r="G15" s="64" t="s">
        <v>2636</v>
      </c>
      <c r="H15" s="64"/>
      <c r="I15" s="64"/>
    </row>
    <row r="16" spans="6:9" ht="15.75">
      <c r="F16" s="63"/>
      <c r="G16" s="64" t="s">
        <v>2637</v>
      </c>
      <c r="H16" s="64" t="s">
        <v>2636</v>
      </c>
      <c r="I16" s="64"/>
    </row>
    <row r="17" spans="6:9" ht="15.75">
      <c r="F17" s="63"/>
      <c r="G17" s="63"/>
      <c r="H17" s="64" t="s">
        <v>2637</v>
      </c>
      <c r="I17" s="64"/>
    </row>
    <row r="18" spans="6:9" ht="12.75">
      <c r="F18" s="63"/>
      <c r="G18" s="63"/>
      <c r="H18" s="63"/>
      <c r="I18" s="65"/>
    </row>
    <row r="19" spans="6:9" ht="12.75">
      <c r="F19" s="63"/>
      <c r="G19" s="63"/>
      <c r="H19" s="63"/>
      <c r="I19" s="65"/>
    </row>
    <row r="20" spans="6:9" ht="12.75">
      <c r="F20" s="63"/>
      <c r="G20" s="63"/>
      <c r="H20" s="63"/>
      <c r="I20" s="65"/>
    </row>
    <row r="21" spans="6:9" ht="12.75">
      <c r="F21" s="63"/>
      <c r="G21" s="63"/>
      <c r="H21" s="63"/>
      <c r="I21" s="65"/>
    </row>
    <row r="22" spans="6:9" ht="12.75">
      <c r="F22" s="63"/>
      <c r="G22" s="63"/>
      <c r="H22" s="63"/>
      <c r="I22" s="65"/>
    </row>
    <row r="23" spans="6:9" ht="16.5">
      <c r="F23" s="54" t="s">
        <v>2037</v>
      </c>
      <c r="G23" s="63"/>
      <c r="H23" s="63"/>
      <c r="I23" s="65"/>
    </row>
  </sheetData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J17" sqref="J17"/>
    </sheetView>
  </sheetViews>
  <sheetFormatPr defaultColWidth="9.140625" defaultRowHeight="12.75"/>
  <cols>
    <col min="1" max="1" width="4.140625" style="0" customWidth="1"/>
    <col min="2" max="2" width="10.28125" style="0" customWidth="1"/>
    <col min="3" max="3" width="22.57421875" style="0" customWidth="1"/>
    <col min="4" max="4" width="8.28125" style="0" customWidth="1"/>
    <col min="5" max="5" width="7.421875" style="489" customWidth="1"/>
    <col min="6" max="6" width="6.28125" style="125" customWidth="1"/>
    <col min="7" max="7" width="9.57421875" style="0" hidden="1" customWidth="1"/>
    <col min="8" max="8" width="10.421875" style="65" customWidth="1"/>
    <col min="9" max="9" width="12.57421875" style="0" customWidth="1"/>
    <col min="10" max="10" width="14.28125" style="0" customWidth="1"/>
  </cols>
  <sheetData>
    <row r="1" spans="1:10" ht="16.5">
      <c r="A1" s="55" t="s">
        <v>2623</v>
      </c>
      <c r="B1" s="55"/>
      <c r="C1" s="55"/>
      <c r="D1" s="55"/>
      <c r="E1" s="55"/>
      <c r="F1" s="55"/>
      <c r="G1" s="55"/>
      <c r="H1" s="88"/>
      <c r="I1" s="47"/>
      <c r="J1" s="55"/>
    </row>
    <row r="2" spans="1:10" ht="18">
      <c r="A2" s="55" t="s">
        <v>2633</v>
      </c>
      <c r="B2" s="55"/>
      <c r="C2" s="55"/>
      <c r="D2" s="55"/>
      <c r="E2" s="55"/>
      <c r="F2" s="55"/>
      <c r="G2" s="55"/>
      <c r="H2" s="88"/>
      <c r="I2" s="47"/>
      <c r="J2" s="55"/>
    </row>
    <row r="3" spans="1:10" ht="18">
      <c r="A3" s="49"/>
      <c r="B3" s="49"/>
      <c r="C3" s="49"/>
      <c r="D3" s="49"/>
      <c r="E3" s="49"/>
      <c r="F3" s="49"/>
      <c r="G3" s="49"/>
      <c r="H3" s="358"/>
      <c r="I3" s="50"/>
      <c r="J3" s="49"/>
    </row>
    <row r="4" spans="1:10" ht="18">
      <c r="A4" s="49"/>
      <c r="B4" s="49"/>
      <c r="C4" s="49"/>
      <c r="D4" s="49"/>
      <c r="E4" s="49"/>
      <c r="F4" s="49"/>
      <c r="G4" s="49"/>
      <c r="H4" s="358"/>
      <c r="I4" s="50"/>
      <c r="J4" s="49"/>
    </row>
    <row r="5" spans="1:10" ht="19.5">
      <c r="A5" s="49"/>
      <c r="B5" s="55" t="s">
        <v>2639</v>
      </c>
      <c r="C5" s="49"/>
      <c r="D5" s="51"/>
      <c r="E5" s="49"/>
      <c r="F5" s="49"/>
      <c r="G5" s="49"/>
      <c r="H5" s="358"/>
      <c r="I5" s="50"/>
      <c r="J5" s="49"/>
    </row>
    <row r="6" spans="1:10" ht="18">
      <c r="A6" s="49"/>
      <c r="B6" s="55" t="s">
        <v>2038</v>
      </c>
      <c r="C6" s="55"/>
      <c r="D6" s="64"/>
      <c r="E6" s="55"/>
      <c r="F6" s="55"/>
      <c r="G6" s="55"/>
      <c r="H6" s="88"/>
      <c r="I6" s="88"/>
      <c r="J6" s="64"/>
    </row>
    <row r="7" spans="1:10" ht="18">
      <c r="A7" s="49"/>
      <c r="B7" s="52" t="s">
        <v>2632</v>
      </c>
      <c r="C7" s="53"/>
      <c r="D7" s="54"/>
      <c r="E7" s="49"/>
      <c r="F7" s="49"/>
      <c r="G7" s="49"/>
      <c r="H7" s="358"/>
      <c r="I7" s="50"/>
      <c r="J7" s="49"/>
    </row>
    <row r="8" spans="1:10" ht="18">
      <c r="A8" s="49"/>
      <c r="B8" s="52"/>
      <c r="C8" s="53"/>
      <c r="D8" s="54"/>
      <c r="E8" s="49"/>
      <c r="F8" s="49"/>
      <c r="G8" s="49"/>
      <c r="H8" s="358"/>
      <c r="I8" s="50"/>
      <c r="J8" s="49"/>
    </row>
    <row r="9" spans="1:10" ht="14.25">
      <c r="A9" s="66" t="s">
        <v>2624</v>
      </c>
      <c r="B9" s="67" t="s">
        <v>2299</v>
      </c>
      <c r="C9" s="67" t="s">
        <v>3414</v>
      </c>
      <c r="D9" s="67" t="s">
        <v>2627</v>
      </c>
      <c r="E9" s="67" t="s">
        <v>2626</v>
      </c>
      <c r="F9" s="67" t="s">
        <v>2628</v>
      </c>
      <c r="G9" s="67" t="s">
        <v>2628</v>
      </c>
      <c r="H9" s="68" t="s">
        <v>2629</v>
      </c>
      <c r="I9" s="68" t="s">
        <v>2630</v>
      </c>
      <c r="J9" s="67" t="s">
        <v>2631</v>
      </c>
    </row>
    <row r="10" spans="1:10" ht="18" customHeight="1">
      <c r="A10" s="524">
        <v>1</v>
      </c>
      <c r="B10" s="525" t="s">
        <v>2039</v>
      </c>
      <c r="C10" s="526" t="s">
        <v>2040</v>
      </c>
      <c r="D10" s="527">
        <v>3.3529411764705883</v>
      </c>
      <c r="E10" s="528">
        <v>17</v>
      </c>
      <c r="F10" s="516" t="s">
        <v>2127</v>
      </c>
      <c r="G10" s="524">
        <v>85</v>
      </c>
      <c r="H10" s="529">
        <v>320000</v>
      </c>
      <c r="I10" s="231">
        <f>H10*5</f>
        <v>1600000</v>
      </c>
      <c r="J10" s="474"/>
    </row>
    <row r="11" spans="1:10" ht="18" customHeight="1">
      <c r="A11" s="524">
        <v>2</v>
      </c>
      <c r="B11" s="525" t="s">
        <v>2041</v>
      </c>
      <c r="C11" s="526" t="s">
        <v>2042</v>
      </c>
      <c r="D11" s="527">
        <v>3.3529411764705883</v>
      </c>
      <c r="E11" s="528">
        <v>17</v>
      </c>
      <c r="F11" s="516" t="s">
        <v>2127</v>
      </c>
      <c r="G11" s="524">
        <v>85</v>
      </c>
      <c r="H11" s="529">
        <v>320000</v>
      </c>
      <c r="I11" s="231">
        <f>H11*5</f>
        <v>1600000</v>
      </c>
      <c r="J11" s="474"/>
    </row>
    <row r="12" spans="1:10" ht="18" customHeight="1">
      <c r="A12" s="530">
        <v>3</v>
      </c>
      <c r="B12" s="531" t="s">
        <v>2043</v>
      </c>
      <c r="C12" s="532" t="s">
        <v>2044</v>
      </c>
      <c r="D12" s="533">
        <v>3.2352941176470593</v>
      </c>
      <c r="E12" s="534">
        <v>17</v>
      </c>
      <c r="F12" s="521" t="s">
        <v>2127</v>
      </c>
      <c r="G12" s="530">
        <v>85</v>
      </c>
      <c r="H12" s="535">
        <v>320000</v>
      </c>
      <c r="I12" s="235">
        <f>H12*5</f>
        <v>1600000</v>
      </c>
      <c r="J12" s="523"/>
    </row>
    <row r="13" ht="14.25">
      <c r="I13" s="70">
        <f>SUM(I10:I12)</f>
        <v>4800000</v>
      </c>
    </row>
    <row r="15" spans="6:9" ht="15.75">
      <c r="F15" s="63"/>
      <c r="G15" s="64" t="s">
        <v>2637</v>
      </c>
      <c r="H15" s="64" t="s">
        <v>2636</v>
      </c>
      <c r="I15" s="64"/>
    </row>
    <row r="16" spans="6:9" ht="15.75">
      <c r="F16" s="63"/>
      <c r="G16" s="63"/>
      <c r="H16" s="64" t="s">
        <v>2637</v>
      </c>
      <c r="I16" s="64"/>
    </row>
    <row r="17" spans="6:9" ht="12.75">
      <c r="F17" s="63"/>
      <c r="G17" s="63"/>
      <c r="H17" s="63"/>
      <c r="I17" s="65"/>
    </row>
    <row r="18" spans="6:9" ht="12.75">
      <c r="F18" s="63"/>
      <c r="G18" s="63"/>
      <c r="H18" s="63"/>
      <c r="I18" s="65"/>
    </row>
    <row r="19" spans="6:9" ht="12.75">
      <c r="F19" s="63"/>
      <c r="G19" s="63"/>
      <c r="H19" s="63"/>
      <c r="I19" s="65"/>
    </row>
    <row r="20" spans="6:9" ht="12.75">
      <c r="F20" s="63"/>
      <c r="G20" s="63"/>
      <c r="H20" s="63"/>
      <c r="I20" s="65"/>
    </row>
    <row r="21" spans="6:9" ht="12.75">
      <c r="F21" s="63"/>
      <c r="G21" s="63"/>
      <c r="H21" s="63"/>
      <c r="I21" s="65"/>
    </row>
    <row r="22" spans="6:9" ht="16.5">
      <c r="F22" s="54" t="s">
        <v>2985</v>
      </c>
      <c r="G22" s="63"/>
      <c r="H22" s="63"/>
      <c r="I22" s="65"/>
    </row>
  </sheetData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M18" sqref="M18"/>
    </sheetView>
  </sheetViews>
  <sheetFormatPr defaultColWidth="9.140625" defaultRowHeight="12.75"/>
  <cols>
    <col min="1" max="1" width="5.00390625" style="0" bestFit="1" customWidth="1"/>
    <col min="2" max="2" width="11.7109375" style="0" customWidth="1"/>
    <col min="3" max="3" width="22.00390625" style="0" customWidth="1"/>
    <col min="4" max="4" width="8.8515625" style="0" customWidth="1"/>
    <col min="5" max="5" width="7.00390625" style="125" customWidth="1"/>
    <col min="6" max="6" width="7.421875" style="125" customWidth="1"/>
    <col min="7" max="7" width="10.57421875" style="0" hidden="1" customWidth="1"/>
    <col min="8" max="8" width="12.28125" style="65" customWidth="1"/>
    <col min="9" max="9" width="14.00390625" style="0" customWidth="1"/>
    <col min="10" max="10" width="10.8515625" style="0" customWidth="1"/>
  </cols>
  <sheetData>
    <row r="1" spans="1:10" ht="16.5">
      <c r="A1" s="55" t="s">
        <v>2623</v>
      </c>
      <c r="B1" s="55"/>
      <c r="C1" s="55"/>
      <c r="D1" s="55"/>
      <c r="E1" s="55"/>
      <c r="F1" s="55"/>
      <c r="G1" s="55"/>
      <c r="H1" s="88"/>
      <c r="I1" s="47"/>
      <c r="J1" s="55"/>
    </row>
    <row r="2" spans="1:10" ht="18">
      <c r="A2" s="55" t="s">
        <v>2633</v>
      </c>
      <c r="B2" s="55"/>
      <c r="C2" s="55"/>
      <c r="D2" s="55"/>
      <c r="E2" s="55"/>
      <c r="F2" s="55"/>
      <c r="G2" s="55"/>
      <c r="H2" s="88"/>
      <c r="I2" s="47"/>
      <c r="J2" s="55"/>
    </row>
    <row r="3" spans="1:10" ht="18">
      <c r="A3" s="49"/>
      <c r="B3" s="49"/>
      <c r="C3" s="49"/>
      <c r="D3" s="49"/>
      <c r="E3" s="49"/>
      <c r="F3" s="49"/>
      <c r="G3" s="49"/>
      <c r="H3" s="358"/>
      <c r="I3" s="50"/>
      <c r="J3" s="49"/>
    </row>
    <row r="4" spans="1:10" ht="18">
      <c r="A4" s="49"/>
      <c r="B4" s="49"/>
      <c r="C4" s="49"/>
      <c r="D4" s="49"/>
      <c r="E4" s="49"/>
      <c r="F4" s="49"/>
      <c r="G4" s="49"/>
      <c r="H4" s="358"/>
      <c r="I4" s="50"/>
      <c r="J4" s="49"/>
    </row>
    <row r="5" spans="1:10" ht="19.5">
      <c r="A5" s="49"/>
      <c r="B5" s="55" t="s">
        <v>2639</v>
      </c>
      <c r="C5" s="49"/>
      <c r="D5" s="51"/>
      <c r="E5" s="49"/>
      <c r="F5" s="49"/>
      <c r="G5" s="49"/>
      <c r="H5" s="358"/>
      <c r="I5" s="50"/>
      <c r="J5" s="49"/>
    </row>
    <row r="6" spans="1:10" ht="18">
      <c r="A6" s="49"/>
      <c r="B6" s="55" t="s">
        <v>2045</v>
      </c>
      <c r="C6" s="55"/>
      <c r="D6" s="64"/>
      <c r="E6" s="55"/>
      <c r="F6" s="55"/>
      <c r="G6" s="55"/>
      <c r="H6" s="88"/>
      <c r="I6" s="88"/>
      <c r="J6" s="64"/>
    </row>
    <row r="7" spans="1:10" ht="18">
      <c r="A7" s="49"/>
      <c r="B7" s="52" t="s">
        <v>2632</v>
      </c>
      <c r="C7" s="53"/>
      <c r="D7" s="54"/>
      <c r="E7" s="49"/>
      <c r="F7" s="49"/>
      <c r="G7" s="49"/>
      <c r="H7" s="358"/>
      <c r="I7" s="50"/>
      <c r="J7" s="49"/>
    </row>
    <row r="8" spans="1:10" ht="18">
      <c r="A8" s="49"/>
      <c r="B8" s="52"/>
      <c r="C8" s="53"/>
      <c r="D8" s="54"/>
      <c r="E8" s="49"/>
      <c r="F8" s="49"/>
      <c r="G8" s="49"/>
      <c r="H8" s="358"/>
      <c r="I8" s="50"/>
      <c r="J8" s="49"/>
    </row>
    <row r="9" spans="1:10" ht="16.5" customHeight="1">
      <c r="A9" s="66" t="s">
        <v>2624</v>
      </c>
      <c r="B9" s="67" t="s">
        <v>2299</v>
      </c>
      <c r="C9" s="67" t="s">
        <v>3414</v>
      </c>
      <c r="D9" s="67" t="s">
        <v>2627</v>
      </c>
      <c r="E9" s="67" t="s">
        <v>2626</v>
      </c>
      <c r="F9" s="67" t="s">
        <v>2628</v>
      </c>
      <c r="G9" s="67" t="s">
        <v>2628</v>
      </c>
      <c r="H9" s="68" t="s">
        <v>2629</v>
      </c>
      <c r="I9" s="68" t="s">
        <v>2630</v>
      </c>
      <c r="J9" s="67" t="s">
        <v>2631</v>
      </c>
    </row>
    <row r="10" spans="1:10" ht="16.5" customHeight="1">
      <c r="A10" s="536">
        <v>1</v>
      </c>
      <c r="B10" s="537" t="s">
        <v>2046</v>
      </c>
      <c r="C10" s="537" t="s">
        <v>2047</v>
      </c>
      <c r="D10" s="224">
        <v>3.2941176470588234</v>
      </c>
      <c r="E10" s="538">
        <v>17</v>
      </c>
      <c r="F10" s="539" t="s">
        <v>2127</v>
      </c>
      <c r="G10" s="536">
        <v>81</v>
      </c>
      <c r="H10" s="540">
        <v>320000</v>
      </c>
      <c r="I10" s="6">
        <f>H10*5</f>
        <v>1600000</v>
      </c>
      <c r="J10" s="6"/>
    </row>
    <row r="11" spans="1:10" ht="16.5" customHeight="1">
      <c r="A11" s="536">
        <v>2</v>
      </c>
      <c r="B11" s="537" t="s">
        <v>2048</v>
      </c>
      <c r="C11" s="537" t="s">
        <v>2049</v>
      </c>
      <c r="D11" s="224">
        <v>3.176470588235294</v>
      </c>
      <c r="E11" s="538">
        <v>17</v>
      </c>
      <c r="F11" s="539" t="s">
        <v>2127</v>
      </c>
      <c r="G11" s="536">
        <v>80</v>
      </c>
      <c r="H11" s="541">
        <v>290000</v>
      </c>
      <c r="I11" s="6">
        <f>H11*5</f>
        <v>1450000</v>
      </c>
      <c r="J11" s="6"/>
    </row>
    <row r="12" spans="1:10" ht="16.5" customHeight="1">
      <c r="A12" s="536">
        <v>3</v>
      </c>
      <c r="B12" s="537" t="s">
        <v>2050</v>
      </c>
      <c r="C12" s="537" t="s">
        <v>2051</v>
      </c>
      <c r="D12" s="224">
        <v>3.176470588235294</v>
      </c>
      <c r="E12" s="538">
        <v>17</v>
      </c>
      <c r="F12" s="539" t="s">
        <v>3120</v>
      </c>
      <c r="G12" s="536">
        <v>78</v>
      </c>
      <c r="H12" s="540">
        <v>290000</v>
      </c>
      <c r="I12" s="6">
        <f>H12*5</f>
        <v>1450000</v>
      </c>
      <c r="J12" s="6"/>
    </row>
    <row r="13" spans="1:10" ht="16.5" customHeight="1">
      <c r="A13" s="542">
        <v>4</v>
      </c>
      <c r="B13" s="543" t="s">
        <v>2052</v>
      </c>
      <c r="C13" s="543" t="s">
        <v>2053</v>
      </c>
      <c r="D13" s="226">
        <v>3.1176470588235294</v>
      </c>
      <c r="E13" s="544">
        <v>17</v>
      </c>
      <c r="F13" s="545" t="s">
        <v>3120</v>
      </c>
      <c r="G13" s="542">
        <v>75</v>
      </c>
      <c r="H13" s="546">
        <v>290000</v>
      </c>
      <c r="I13" s="12">
        <f>H13*5</f>
        <v>1450000</v>
      </c>
      <c r="J13" s="12"/>
    </row>
    <row r="14" ht="12.75">
      <c r="I14" s="62">
        <f>SUM(I10:I13)</f>
        <v>5950000</v>
      </c>
    </row>
    <row r="15" ht="12.75">
      <c r="I15" s="62"/>
    </row>
    <row r="16" spans="6:7" ht="15.75">
      <c r="F16" s="64" t="s">
        <v>2636</v>
      </c>
      <c r="G16" s="64"/>
    </row>
    <row r="17" spans="5:8" ht="15.75">
      <c r="E17" s="63"/>
      <c r="F17" s="64" t="s">
        <v>2637</v>
      </c>
      <c r="G17" s="64" t="s">
        <v>2636</v>
      </c>
      <c r="H17" s="64"/>
    </row>
    <row r="18" spans="5:8" ht="15.75">
      <c r="E18" s="63"/>
      <c r="F18" s="63"/>
      <c r="G18" s="64" t="s">
        <v>2637</v>
      </c>
      <c r="H18" s="64"/>
    </row>
    <row r="19" spans="5:7" ht="12.75">
      <c r="E19" s="63"/>
      <c r="F19" s="63"/>
      <c r="G19" s="63"/>
    </row>
    <row r="20" spans="5:7" ht="12.75">
      <c r="E20" s="63"/>
      <c r="F20" s="63"/>
      <c r="G20" s="63"/>
    </row>
    <row r="21" spans="5:7" ht="12.75">
      <c r="E21" s="63"/>
      <c r="F21" s="63"/>
      <c r="G21" s="63"/>
    </row>
    <row r="22" spans="5:7" ht="12.75">
      <c r="E22" s="63"/>
      <c r="F22" s="63"/>
      <c r="G22" s="63"/>
    </row>
    <row r="23" spans="5:7" ht="12.75">
      <c r="E23" s="63"/>
      <c r="F23" s="63"/>
      <c r="G23" s="63"/>
    </row>
    <row r="24" spans="5:7" ht="16.5">
      <c r="E24" s="54" t="s">
        <v>2985</v>
      </c>
      <c r="F24" s="63"/>
      <c r="G24" s="63"/>
    </row>
  </sheetData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J23" sqref="J23"/>
    </sheetView>
  </sheetViews>
  <sheetFormatPr defaultColWidth="9.140625" defaultRowHeight="12.75"/>
  <cols>
    <col min="1" max="1" width="5.00390625" style="0" bestFit="1" customWidth="1"/>
    <col min="2" max="2" width="11.8515625" style="0" customWidth="1"/>
    <col min="3" max="3" width="20.140625" style="0" customWidth="1"/>
    <col min="4" max="4" width="7.8515625" style="0" bestFit="1" customWidth="1"/>
    <col min="5" max="5" width="6.8515625" style="489" customWidth="1"/>
    <col min="6" max="6" width="9.28125" style="125" customWidth="1"/>
    <col min="7" max="7" width="9.57421875" style="0" hidden="1" customWidth="1"/>
    <col min="8" max="8" width="10.28125" style="65" customWidth="1"/>
    <col min="9" max="9" width="12.8515625" style="0" customWidth="1"/>
    <col min="10" max="10" width="11.421875" style="0" customWidth="1"/>
  </cols>
  <sheetData>
    <row r="1" spans="1:10" s="547" customFormat="1" ht="16.5">
      <c r="A1" s="55" t="s">
        <v>2623</v>
      </c>
      <c r="B1" s="55"/>
      <c r="C1" s="55"/>
      <c r="D1" s="55"/>
      <c r="E1" s="55"/>
      <c r="F1" s="55"/>
      <c r="G1" s="55"/>
      <c r="H1" s="88"/>
      <c r="I1" s="47"/>
      <c r="J1" s="55"/>
    </row>
    <row r="2" spans="1:10" s="547" customFormat="1" ht="18">
      <c r="A2" s="55" t="s">
        <v>2633</v>
      </c>
      <c r="B2" s="55"/>
      <c r="C2" s="55"/>
      <c r="D2" s="55"/>
      <c r="E2" s="55"/>
      <c r="F2" s="55"/>
      <c r="G2" s="55"/>
      <c r="H2" s="88"/>
      <c r="I2" s="47"/>
      <c r="J2" s="55"/>
    </row>
    <row r="3" spans="1:10" s="547" customFormat="1" ht="18">
      <c r="A3" s="49"/>
      <c r="B3" s="49"/>
      <c r="C3" s="49"/>
      <c r="D3" s="49"/>
      <c r="E3" s="49"/>
      <c r="F3" s="49"/>
      <c r="G3" s="49"/>
      <c r="H3" s="358"/>
      <c r="I3" s="50"/>
      <c r="J3" s="49"/>
    </row>
    <row r="4" spans="1:10" s="547" customFormat="1" ht="18">
      <c r="A4" s="49"/>
      <c r="B4" s="49"/>
      <c r="C4" s="49"/>
      <c r="D4" s="49"/>
      <c r="E4" s="49"/>
      <c r="F4" s="49"/>
      <c r="G4" s="49"/>
      <c r="H4" s="358"/>
      <c r="I4" s="50"/>
      <c r="J4" s="49"/>
    </row>
    <row r="5" spans="1:10" s="547" customFormat="1" ht="19.5">
      <c r="A5" s="49"/>
      <c r="B5" s="55" t="s">
        <v>2639</v>
      </c>
      <c r="C5" s="49"/>
      <c r="D5" s="51"/>
      <c r="E5" s="49"/>
      <c r="F5" s="49"/>
      <c r="G5" s="49"/>
      <c r="H5" s="358"/>
      <c r="I5" s="50"/>
      <c r="J5" s="49"/>
    </row>
    <row r="6" spans="1:10" s="547" customFormat="1" ht="18">
      <c r="A6" s="49"/>
      <c r="B6" s="55" t="s">
        <v>2054</v>
      </c>
      <c r="C6" s="55"/>
      <c r="D6" s="64"/>
      <c r="E6" s="55"/>
      <c r="F6" s="55"/>
      <c r="G6" s="55"/>
      <c r="H6" s="88"/>
      <c r="I6" s="88"/>
      <c r="J6" s="64"/>
    </row>
    <row r="7" spans="1:10" s="547" customFormat="1" ht="18">
      <c r="A7" s="49"/>
      <c r="B7" s="52" t="s">
        <v>2632</v>
      </c>
      <c r="C7" s="53"/>
      <c r="D7" s="54"/>
      <c r="E7" s="49"/>
      <c r="F7" s="49"/>
      <c r="G7" s="49"/>
      <c r="H7" s="358"/>
      <c r="I7" s="50"/>
      <c r="J7" s="49"/>
    </row>
    <row r="8" spans="1:10" s="547" customFormat="1" ht="18">
      <c r="A8" s="49"/>
      <c r="B8" s="52"/>
      <c r="C8" s="53"/>
      <c r="D8" s="54"/>
      <c r="E8" s="49"/>
      <c r="F8" s="49"/>
      <c r="G8" s="49"/>
      <c r="H8" s="358"/>
      <c r="I8" s="50"/>
      <c r="J8" s="49"/>
    </row>
    <row r="9" spans="1:10" s="547" customFormat="1" ht="15.75">
      <c r="A9" s="66" t="s">
        <v>2624</v>
      </c>
      <c r="B9" s="67" t="s">
        <v>2299</v>
      </c>
      <c r="C9" s="67" t="s">
        <v>3414</v>
      </c>
      <c r="D9" s="67" t="s">
        <v>2627</v>
      </c>
      <c r="E9" s="67" t="s">
        <v>2626</v>
      </c>
      <c r="F9" s="67" t="s">
        <v>2628</v>
      </c>
      <c r="G9" s="67" t="s">
        <v>2628</v>
      </c>
      <c r="H9" s="68" t="s">
        <v>2629</v>
      </c>
      <c r="I9" s="68" t="s">
        <v>2630</v>
      </c>
      <c r="J9" s="67" t="s">
        <v>2631</v>
      </c>
    </row>
    <row r="10" spans="1:10" ht="15">
      <c r="A10" s="536">
        <v>1</v>
      </c>
      <c r="B10" s="537" t="s">
        <v>2055</v>
      </c>
      <c r="C10" s="537" t="s">
        <v>2056</v>
      </c>
      <c r="D10" s="224">
        <v>3.833333333333334</v>
      </c>
      <c r="E10" s="548">
        <v>12</v>
      </c>
      <c r="F10" s="539" t="s">
        <v>2647</v>
      </c>
      <c r="G10" s="536">
        <v>92</v>
      </c>
      <c r="H10" s="541">
        <v>350000</v>
      </c>
      <c r="I10" s="231">
        <f>H10*5</f>
        <v>1750000</v>
      </c>
      <c r="J10" s="231"/>
    </row>
    <row r="11" spans="1:10" ht="15">
      <c r="A11" s="542">
        <v>2</v>
      </c>
      <c r="B11" s="543" t="s">
        <v>2057</v>
      </c>
      <c r="C11" s="543" t="s">
        <v>2058</v>
      </c>
      <c r="D11" s="226">
        <v>3.833333333333334</v>
      </c>
      <c r="E11" s="549">
        <v>12</v>
      </c>
      <c r="F11" s="545" t="s">
        <v>2647</v>
      </c>
      <c r="G11" s="542">
        <v>90</v>
      </c>
      <c r="H11" s="535">
        <v>350000</v>
      </c>
      <c r="I11" s="235">
        <f>H11*5</f>
        <v>1750000</v>
      </c>
      <c r="J11" s="235"/>
    </row>
    <row r="12" ht="12.75">
      <c r="I12" s="62">
        <f>SUM(I10:I11)</f>
        <v>3500000</v>
      </c>
    </row>
    <row r="15" spans="5:7" ht="15.75">
      <c r="E15" s="125"/>
      <c r="F15" s="64" t="s">
        <v>2636</v>
      </c>
      <c r="G15" s="64"/>
    </row>
    <row r="16" spans="5:8" ht="15.75">
      <c r="E16" s="63"/>
      <c r="F16" s="64" t="s">
        <v>2637</v>
      </c>
      <c r="G16" s="64" t="s">
        <v>2636</v>
      </c>
      <c r="H16" s="64"/>
    </row>
    <row r="17" spans="5:8" ht="15.75">
      <c r="E17" s="63"/>
      <c r="F17" s="63"/>
      <c r="G17" s="64" t="s">
        <v>2637</v>
      </c>
      <c r="H17" s="64"/>
    </row>
    <row r="18" spans="5:7" ht="12.75">
      <c r="E18" s="63"/>
      <c r="F18" s="63"/>
      <c r="G18" s="63"/>
    </row>
    <row r="19" spans="5:7" ht="12.75">
      <c r="E19" s="63"/>
      <c r="F19" s="63"/>
      <c r="G19" s="63"/>
    </row>
    <row r="20" spans="5:7" ht="12.75">
      <c r="E20" s="63"/>
      <c r="F20" s="63"/>
      <c r="G20" s="63"/>
    </row>
    <row r="21" spans="5:7" ht="12.75">
      <c r="E21" s="63"/>
      <c r="F21" s="63"/>
      <c r="G21" s="63"/>
    </row>
    <row r="22" spans="5:7" ht="12.75">
      <c r="E22" s="63"/>
      <c r="F22" s="63"/>
      <c r="G22" s="63"/>
    </row>
    <row r="23" spans="5:7" ht="16.5">
      <c r="E23" s="54" t="s">
        <v>2985</v>
      </c>
      <c r="F23" s="63"/>
      <c r="G23" s="63"/>
    </row>
    <row r="24" ht="12.75">
      <c r="E24" s="125"/>
    </row>
  </sheetData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L8" sqref="L8"/>
    </sheetView>
  </sheetViews>
  <sheetFormatPr defaultColWidth="9.140625" defaultRowHeight="12.75"/>
  <cols>
    <col min="1" max="1" width="4.421875" style="0" customWidth="1"/>
    <col min="2" max="2" width="24.57421875" style="0" customWidth="1"/>
    <col min="3" max="3" width="10.7109375" style="0" customWidth="1"/>
    <col min="4" max="4" width="7.28125" style="0" customWidth="1"/>
    <col min="5" max="5" width="6.28125" style="65" customWidth="1"/>
    <col min="6" max="6" width="8.00390625" style="0" customWidth="1"/>
    <col min="7" max="7" width="9.28125" style="0" customWidth="1"/>
    <col min="8" max="8" width="7.7109375" style="0" customWidth="1"/>
    <col min="9" max="9" width="12.140625" style="0" customWidth="1"/>
    <col min="10" max="10" width="9.421875" style="0" customWidth="1"/>
  </cols>
  <sheetData>
    <row r="1" spans="1:10" ht="16.5">
      <c r="A1" s="55" t="s">
        <v>2623</v>
      </c>
      <c r="B1" s="55"/>
      <c r="C1" s="55"/>
      <c r="D1" s="64"/>
      <c r="E1" s="88"/>
      <c r="F1" s="55"/>
      <c r="G1" s="55"/>
      <c r="H1" s="88"/>
      <c r="I1" s="55"/>
      <c r="J1" s="55"/>
    </row>
    <row r="2" spans="1:10" ht="18">
      <c r="A2" s="55" t="s">
        <v>1993</v>
      </c>
      <c r="B2" s="55"/>
      <c r="C2" s="55"/>
      <c r="D2" s="64"/>
      <c r="E2" s="88"/>
      <c r="F2" s="55"/>
      <c r="G2" s="55"/>
      <c r="H2" s="88"/>
      <c r="I2" s="55"/>
      <c r="J2" s="55"/>
    </row>
    <row r="3" spans="1:10" ht="16.5">
      <c r="A3" s="55"/>
      <c r="B3" s="55"/>
      <c r="C3" s="55"/>
      <c r="D3" s="64"/>
      <c r="E3" s="88"/>
      <c r="F3" s="55"/>
      <c r="G3" s="55"/>
      <c r="H3" s="88"/>
      <c r="I3" s="55"/>
      <c r="J3" s="55"/>
    </row>
    <row r="4" spans="1:10" ht="16.5">
      <c r="A4" s="55"/>
      <c r="B4" s="55"/>
      <c r="C4" s="55"/>
      <c r="D4" s="64"/>
      <c r="E4" s="88"/>
      <c r="F4" s="55"/>
      <c r="G4" s="55"/>
      <c r="H4" s="88"/>
      <c r="I4" s="55"/>
      <c r="J4" s="55"/>
    </row>
    <row r="5" spans="1:10" s="48" customFormat="1" ht="16.5">
      <c r="A5" s="55"/>
      <c r="B5" s="55" t="s">
        <v>1961</v>
      </c>
      <c r="C5" s="55"/>
      <c r="D5" s="55"/>
      <c r="E5" s="88"/>
      <c r="F5" s="55"/>
      <c r="G5" s="55"/>
      <c r="H5" s="88"/>
      <c r="I5" s="88"/>
      <c r="J5" s="55"/>
    </row>
    <row r="6" spans="1:10" ht="16.5">
      <c r="A6" s="55"/>
      <c r="B6" s="64" t="s">
        <v>1994</v>
      </c>
      <c r="C6" s="64"/>
      <c r="D6" s="64"/>
      <c r="E6" s="285"/>
      <c r="F6" s="64"/>
      <c r="G6" s="64"/>
      <c r="H6" s="285"/>
      <c r="I6" s="285"/>
      <c r="J6" s="55"/>
    </row>
    <row r="7" spans="1:10" ht="16.5">
      <c r="A7" s="55"/>
      <c r="B7" s="286" t="s">
        <v>1963</v>
      </c>
      <c r="C7" s="286"/>
      <c r="D7" s="287"/>
      <c r="E7" s="88"/>
      <c r="F7" s="55"/>
      <c r="G7" s="55"/>
      <c r="H7" s="88"/>
      <c r="I7" s="88"/>
      <c r="J7" s="55"/>
    </row>
    <row r="8" spans="1:10" ht="16.5">
      <c r="A8" s="55"/>
      <c r="B8" s="55"/>
      <c r="C8" s="55"/>
      <c r="D8" s="64"/>
      <c r="E8" s="88"/>
      <c r="F8" s="55"/>
      <c r="G8" s="55"/>
      <c r="H8" s="88"/>
      <c r="I8" s="55"/>
      <c r="J8" s="55"/>
    </row>
    <row r="9" spans="1:10" ht="14.25">
      <c r="A9" s="288" t="s">
        <v>2624</v>
      </c>
      <c r="B9" s="288" t="s">
        <v>444</v>
      </c>
      <c r="C9" s="288" t="s">
        <v>2299</v>
      </c>
      <c r="D9" s="288" t="s">
        <v>2625</v>
      </c>
      <c r="E9" s="289" t="s">
        <v>445</v>
      </c>
      <c r="F9" s="288" t="s">
        <v>2627</v>
      </c>
      <c r="G9" s="289" t="s">
        <v>2628</v>
      </c>
      <c r="H9" s="289" t="s">
        <v>2629</v>
      </c>
      <c r="I9" s="289" t="s">
        <v>2630</v>
      </c>
      <c r="J9" s="288" t="s">
        <v>2631</v>
      </c>
    </row>
    <row r="10" spans="1:10" ht="14.25">
      <c r="A10" s="505">
        <v>1</v>
      </c>
      <c r="B10" s="506" t="s">
        <v>1995</v>
      </c>
      <c r="C10" s="241" t="s">
        <v>1996</v>
      </c>
      <c r="D10" s="507" t="s">
        <v>1997</v>
      </c>
      <c r="E10" s="508">
        <v>12</v>
      </c>
      <c r="F10" s="509">
        <v>3.833333333333334</v>
      </c>
      <c r="G10" s="507" t="s">
        <v>2647</v>
      </c>
      <c r="H10" s="6">
        <v>350000</v>
      </c>
      <c r="I10" s="6">
        <f>H10*5</f>
        <v>1750000</v>
      </c>
      <c r="J10" s="6"/>
    </row>
    <row r="11" spans="1:10" ht="14.25">
      <c r="A11" s="505">
        <v>2</v>
      </c>
      <c r="B11" s="506" t="s">
        <v>1998</v>
      </c>
      <c r="C11" s="241" t="s">
        <v>1999</v>
      </c>
      <c r="D11" s="507" t="s">
        <v>2000</v>
      </c>
      <c r="E11" s="508">
        <v>12</v>
      </c>
      <c r="F11" s="509">
        <v>3.666666666666666</v>
      </c>
      <c r="G11" s="507" t="s">
        <v>2647</v>
      </c>
      <c r="H11" s="6">
        <v>350000</v>
      </c>
      <c r="I11" s="6">
        <f aca="true" t="shared" si="0" ref="I11:I26">H11*5</f>
        <v>1750000</v>
      </c>
      <c r="J11" s="6"/>
    </row>
    <row r="12" spans="1:10" ht="14.25">
      <c r="A12" s="505">
        <v>3</v>
      </c>
      <c r="B12" s="506" t="s">
        <v>2001</v>
      </c>
      <c r="C12" s="241" t="s">
        <v>2002</v>
      </c>
      <c r="D12" s="507" t="s">
        <v>1997</v>
      </c>
      <c r="E12" s="508">
        <v>12</v>
      </c>
      <c r="F12" s="509">
        <v>3.666666666666666</v>
      </c>
      <c r="G12" s="507" t="s">
        <v>2647</v>
      </c>
      <c r="H12" s="6">
        <v>350000</v>
      </c>
      <c r="I12" s="6">
        <f t="shared" si="0"/>
        <v>1750000</v>
      </c>
      <c r="J12" s="6"/>
    </row>
    <row r="13" spans="1:10" ht="14.25">
      <c r="A13" s="505">
        <v>4</v>
      </c>
      <c r="B13" s="506" t="s">
        <v>2003</v>
      </c>
      <c r="C13" s="241" t="s">
        <v>2004</v>
      </c>
      <c r="D13" s="507" t="s">
        <v>2005</v>
      </c>
      <c r="E13" s="508">
        <v>12</v>
      </c>
      <c r="F13" s="509">
        <v>3.583333333333334</v>
      </c>
      <c r="G13" s="507" t="s">
        <v>2647</v>
      </c>
      <c r="H13" s="6">
        <v>320000</v>
      </c>
      <c r="I13" s="6">
        <f t="shared" si="0"/>
        <v>1600000</v>
      </c>
      <c r="J13" s="6"/>
    </row>
    <row r="14" spans="1:10" ht="14.25">
      <c r="A14" s="505">
        <v>5</v>
      </c>
      <c r="B14" s="506" t="s">
        <v>2006</v>
      </c>
      <c r="C14" s="241" t="s">
        <v>2007</v>
      </c>
      <c r="D14" s="507" t="s">
        <v>2000</v>
      </c>
      <c r="E14" s="508">
        <v>12</v>
      </c>
      <c r="F14" s="509">
        <v>3.5</v>
      </c>
      <c r="G14" s="507" t="s">
        <v>2647</v>
      </c>
      <c r="H14" s="6">
        <v>320000</v>
      </c>
      <c r="I14" s="6">
        <f t="shared" si="0"/>
        <v>1600000</v>
      </c>
      <c r="J14" s="6"/>
    </row>
    <row r="15" spans="1:10" ht="14.25">
      <c r="A15" s="505">
        <v>6</v>
      </c>
      <c r="B15" s="506" t="s">
        <v>2008</v>
      </c>
      <c r="C15" s="241" t="s">
        <v>2009</v>
      </c>
      <c r="D15" s="507" t="s">
        <v>1997</v>
      </c>
      <c r="E15" s="508">
        <v>12</v>
      </c>
      <c r="F15" s="509">
        <v>3.5</v>
      </c>
      <c r="G15" s="507" t="s">
        <v>2127</v>
      </c>
      <c r="H15" s="6">
        <v>320000</v>
      </c>
      <c r="I15" s="6">
        <f t="shared" si="0"/>
        <v>1600000</v>
      </c>
      <c r="J15" s="6"/>
    </row>
    <row r="16" spans="1:10" ht="14.25">
      <c r="A16" s="505">
        <v>7</v>
      </c>
      <c r="B16" s="506" t="s">
        <v>560</v>
      </c>
      <c r="C16" s="241" t="s">
        <v>2010</v>
      </c>
      <c r="D16" s="507" t="s">
        <v>2000</v>
      </c>
      <c r="E16" s="508">
        <v>12</v>
      </c>
      <c r="F16" s="509">
        <v>3.416666666666666</v>
      </c>
      <c r="G16" s="507" t="s">
        <v>2127</v>
      </c>
      <c r="H16" s="6">
        <v>320000</v>
      </c>
      <c r="I16" s="6">
        <f t="shared" si="0"/>
        <v>1600000</v>
      </c>
      <c r="J16" s="6"/>
    </row>
    <row r="17" spans="1:10" ht="14.25">
      <c r="A17" s="505">
        <v>8</v>
      </c>
      <c r="B17" s="506" t="s">
        <v>2011</v>
      </c>
      <c r="C17" s="241" t="s">
        <v>2012</v>
      </c>
      <c r="D17" s="507" t="s">
        <v>2013</v>
      </c>
      <c r="E17" s="508">
        <v>12</v>
      </c>
      <c r="F17" s="509">
        <v>3.416666666666666</v>
      </c>
      <c r="G17" s="507" t="s">
        <v>2647</v>
      </c>
      <c r="H17" s="6">
        <v>320000</v>
      </c>
      <c r="I17" s="6">
        <f t="shared" si="0"/>
        <v>1600000</v>
      </c>
      <c r="J17" s="6"/>
    </row>
    <row r="18" spans="1:10" ht="14.25">
      <c r="A18" s="505">
        <v>9</v>
      </c>
      <c r="B18" s="506" t="s">
        <v>2014</v>
      </c>
      <c r="C18" s="241" t="s">
        <v>2015</v>
      </c>
      <c r="D18" s="507" t="s">
        <v>1997</v>
      </c>
      <c r="E18" s="508">
        <v>12</v>
      </c>
      <c r="F18" s="509">
        <v>3.416666666666666</v>
      </c>
      <c r="G18" s="507" t="s">
        <v>2127</v>
      </c>
      <c r="H18" s="6">
        <v>320000</v>
      </c>
      <c r="I18" s="6">
        <f t="shared" si="0"/>
        <v>1600000</v>
      </c>
      <c r="J18" s="6"/>
    </row>
    <row r="19" spans="1:10" ht="14.25">
      <c r="A19" s="505">
        <v>10</v>
      </c>
      <c r="B19" s="506" t="s">
        <v>2674</v>
      </c>
      <c r="C19" s="241" t="s">
        <v>2016</v>
      </c>
      <c r="D19" s="507" t="s">
        <v>1997</v>
      </c>
      <c r="E19" s="508">
        <v>12</v>
      </c>
      <c r="F19" s="509">
        <v>3.416666666666666</v>
      </c>
      <c r="G19" s="507" t="s">
        <v>2127</v>
      </c>
      <c r="H19" s="6">
        <v>320000</v>
      </c>
      <c r="I19" s="6">
        <f t="shared" si="0"/>
        <v>1600000</v>
      </c>
      <c r="J19" s="6"/>
    </row>
    <row r="20" spans="1:10" ht="14.25">
      <c r="A20" s="505">
        <v>11</v>
      </c>
      <c r="B20" s="506" t="s">
        <v>2017</v>
      </c>
      <c r="C20" s="241" t="s">
        <v>2018</v>
      </c>
      <c r="D20" s="507" t="s">
        <v>2000</v>
      </c>
      <c r="E20" s="508">
        <v>12</v>
      </c>
      <c r="F20" s="509">
        <v>3.333333333333334</v>
      </c>
      <c r="G20" s="507" t="s">
        <v>2127</v>
      </c>
      <c r="H20" s="6">
        <v>320000</v>
      </c>
      <c r="I20" s="6">
        <f t="shared" si="0"/>
        <v>1600000</v>
      </c>
      <c r="J20" s="6"/>
    </row>
    <row r="21" spans="1:10" ht="14.25">
      <c r="A21" s="505">
        <v>12</v>
      </c>
      <c r="B21" s="506" t="s">
        <v>2019</v>
      </c>
      <c r="C21" s="241" t="s">
        <v>2020</v>
      </c>
      <c r="D21" s="507" t="s">
        <v>1997</v>
      </c>
      <c r="E21" s="508">
        <v>12</v>
      </c>
      <c r="F21" s="509">
        <v>3.333333333333334</v>
      </c>
      <c r="G21" s="507" t="s">
        <v>2127</v>
      </c>
      <c r="H21" s="6">
        <v>320000</v>
      </c>
      <c r="I21" s="6">
        <f t="shared" si="0"/>
        <v>1600000</v>
      </c>
      <c r="J21" s="6"/>
    </row>
    <row r="22" spans="1:10" ht="14.25">
      <c r="A22" s="505">
        <v>13</v>
      </c>
      <c r="B22" s="506" t="s">
        <v>2021</v>
      </c>
      <c r="C22" s="241" t="s">
        <v>2022</v>
      </c>
      <c r="D22" s="507" t="s">
        <v>1997</v>
      </c>
      <c r="E22" s="508">
        <v>12</v>
      </c>
      <c r="F22" s="509">
        <v>3.333333333333334</v>
      </c>
      <c r="G22" s="507" t="s">
        <v>2647</v>
      </c>
      <c r="H22" s="6">
        <v>320000</v>
      </c>
      <c r="I22" s="6">
        <f t="shared" si="0"/>
        <v>1600000</v>
      </c>
      <c r="J22" s="6"/>
    </row>
    <row r="23" spans="1:10" ht="14.25">
      <c r="A23" s="505">
        <v>14</v>
      </c>
      <c r="B23" s="506" t="s">
        <v>2023</v>
      </c>
      <c r="C23" s="241" t="s">
        <v>2024</v>
      </c>
      <c r="D23" s="507" t="s">
        <v>2005</v>
      </c>
      <c r="E23" s="508">
        <v>12</v>
      </c>
      <c r="F23" s="509">
        <v>3.25</v>
      </c>
      <c r="G23" s="507" t="s">
        <v>2647</v>
      </c>
      <c r="H23" s="6">
        <v>320000</v>
      </c>
      <c r="I23" s="6">
        <f t="shared" si="0"/>
        <v>1600000</v>
      </c>
      <c r="J23" s="6"/>
    </row>
    <row r="24" spans="1:10" ht="14.25">
      <c r="A24" s="505">
        <v>15</v>
      </c>
      <c r="B24" s="506" t="s">
        <v>2025</v>
      </c>
      <c r="C24" s="241" t="s">
        <v>2026</v>
      </c>
      <c r="D24" s="507" t="s">
        <v>2013</v>
      </c>
      <c r="E24" s="508">
        <v>12</v>
      </c>
      <c r="F24" s="509">
        <v>3.25</v>
      </c>
      <c r="G24" s="507" t="s">
        <v>2647</v>
      </c>
      <c r="H24" s="6">
        <v>320000</v>
      </c>
      <c r="I24" s="6">
        <f t="shared" si="0"/>
        <v>1600000</v>
      </c>
      <c r="J24" s="6"/>
    </row>
    <row r="25" spans="1:10" ht="14.25">
      <c r="A25" s="505">
        <v>16</v>
      </c>
      <c r="B25" s="506" t="s">
        <v>1780</v>
      </c>
      <c r="C25" s="241" t="s">
        <v>2027</v>
      </c>
      <c r="D25" s="507" t="s">
        <v>1997</v>
      </c>
      <c r="E25" s="508">
        <v>12</v>
      </c>
      <c r="F25" s="509">
        <v>3.25</v>
      </c>
      <c r="G25" s="507" t="s">
        <v>2647</v>
      </c>
      <c r="H25" s="6">
        <v>320000</v>
      </c>
      <c r="I25" s="6">
        <f t="shared" si="0"/>
        <v>1600000</v>
      </c>
      <c r="J25" s="6"/>
    </row>
    <row r="26" spans="1:10" ht="14.25">
      <c r="A26" s="505">
        <v>17</v>
      </c>
      <c r="B26" s="510" t="s">
        <v>706</v>
      </c>
      <c r="C26" s="255" t="s">
        <v>2028</v>
      </c>
      <c r="D26" s="511" t="s">
        <v>2000</v>
      </c>
      <c r="E26" s="512">
        <v>12</v>
      </c>
      <c r="F26" s="513">
        <v>3.25</v>
      </c>
      <c r="G26" s="511" t="s">
        <v>2647</v>
      </c>
      <c r="H26" s="12">
        <v>320000</v>
      </c>
      <c r="I26" s="12">
        <f t="shared" si="0"/>
        <v>1600000</v>
      </c>
      <c r="J26" s="12"/>
    </row>
    <row r="27" spans="8:9" ht="12.75">
      <c r="H27" s="62"/>
      <c r="I27" s="62">
        <f>SUM(I10:I26)</f>
        <v>27650000</v>
      </c>
    </row>
    <row r="30" spans="7:9" ht="15.75">
      <c r="G30" s="64" t="s">
        <v>1990</v>
      </c>
      <c r="H30" s="64"/>
      <c r="I30" s="64"/>
    </row>
    <row r="31" spans="7:9" ht="15.75">
      <c r="G31" s="64" t="s">
        <v>1991</v>
      </c>
      <c r="H31" s="64"/>
      <c r="I31" s="64"/>
    </row>
    <row r="32" spans="7:9" ht="12.75">
      <c r="G32" s="63"/>
      <c r="H32" s="63"/>
      <c r="I32" s="63"/>
    </row>
    <row r="33" spans="7:9" ht="12.75">
      <c r="G33" s="63"/>
      <c r="H33" s="63"/>
      <c r="I33" s="63"/>
    </row>
    <row r="34" spans="7:9" ht="12.75">
      <c r="G34" s="63"/>
      <c r="H34" s="63"/>
      <c r="I34" s="63"/>
    </row>
    <row r="35" spans="7:9" ht="12.75">
      <c r="G35" s="63"/>
      <c r="H35" s="63"/>
      <c r="I35" s="63"/>
    </row>
    <row r="36" spans="7:9" ht="12.75">
      <c r="G36" s="63"/>
      <c r="H36" s="63"/>
      <c r="I36" s="63"/>
    </row>
    <row r="37" spans="7:9" ht="16.5">
      <c r="G37" s="54" t="s">
        <v>2029</v>
      </c>
      <c r="H37" s="63"/>
      <c r="I37" s="63"/>
    </row>
  </sheetData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6" sqref="F6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L17" sqref="L17"/>
    </sheetView>
  </sheetViews>
  <sheetFormatPr defaultColWidth="9.140625" defaultRowHeight="12.75"/>
  <cols>
    <col min="1" max="1" width="6.28125" style="0" customWidth="1"/>
    <col min="2" max="2" width="21.00390625" style="0" customWidth="1"/>
    <col min="4" max="4" width="7.7109375" style="0" customWidth="1"/>
    <col min="5" max="5" width="6.28125" style="65" customWidth="1"/>
    <col min="6" max="6" width="8.57421875" style="0" customWidth="1"/>
    <col min="7" max="7" width="8.28125" style="0" customWidth="1"/>
    <col min="9" max="9" width="12.57421875" style="0" customWidth="1"/>
  </cols>
  <sheetData>
    <row r="1" spans="1:10" ht="16.5">
      <c r="A1" s="55" t="s">
        <v>2623</v>
      </c>
      <c r="B1" s="55"/>
      <c r="C1" s="55"/>
      <c r="D1" s="64"/>
      <c r="E1" s="88"/>
      <c r="F1" s="55"/>
      <c r="G1" s="55"/>
      <c r="H1" s="88"/>
      <c r="I1" s="55"/>
      <c r="J1" s="55"/>
    </row>
    <row r="2" spans="1:10" ht="18">
      <c r="A2" s="55" t="s">
        <v>177</v>
      </c>
      <c r="B2" s="55"/>
      <c r="C2" s="55"/>
      <c r="D2" s="64"/>
      <c r="E2" s="88"/>
      <c r="F2" s="55"/>
      <c r="G2" s="55"/>
      <c r="H2" s="88"/>
      <c r="I2" s="55"/>
      <c r="J2" s="55"/>
    </row>
    <row r="3" spans="1:10" ht="16.5">
      <c r="A3" s="55"/>
      <c r="B3" s="55"/>
      <c r="C3" s="55"/>
      <c r="D3" s="64"/>
      <c r="E3" s="88"/>
      <c r="F3" s="55"/>
      <c r="G3" s="55"/>
      <c r="H3" s="88"/>
      <c r="I3" s="55"/>
      <c r="J3" s="55"/>
    </row>
    <row r="4" spans="1:10" ht="16.5" hidden="1">
      <c r="A4" s="55"/>
      <c r="B4" s="55"/>
      <c r="C4" s="55"/>
      <c r="D4" s="64"/>
      <c r="E4" s="88"/>
      <c r="F4" s="55"/>
      <c r="G4" s="55"/>
      <c r="H4" s="88"/>
      <c r="I4" s="55"/>
      <c r="J4" s="55"/>
    </row>
    <row r="5" spans="1:10" ht="19.5">
      <c r="A5" s="55"/>
      <c r="B5" s="55" t="s">
        <v>2639</v>
      </c>
      <c r="C5" s="51"/>
      <c r="D5" s="64"/>
      <c r="E5" s="88"/>
      <c r="F5" s="55"/>
      <c r="G5" s="55"/>
      <c r="H5" s="55"/>
      <c r="I5" s="88"/>
      <c r="J5" s="55"/>
    </row>
    <row r="6" spans="1:10" ht="16.5">
      <c r="A6" s="55"/>
      <c r="B6" s="55" t="s">
        <v>592</v>
      </c>
      <c r="C6" s="55"/>
      <c r="D6" s="64"/>
      <c r="E6" s="88"/>
      <c r="F6" s="55"/>
      <c r="G6" s="55"/>
      <c r="H6" s="55"/>
      <c r="I6" s="88"/>
      <c r="J6" s="55"/>
    </row>
    <row r="7" spans="1:10" ht="16.5">
      <c r="A7" s="55"/>
      <c r="B7" s="286" t="s">
        <v>443</v>
      </c>
      <c r="C7" s="286"/>
      <c r="D7" s="287"/>
      <c r="E7" s="88"/>
      <c r="F7" s="55"/>
      <c r="G7" s="55"/>
      <c r="H7" s="55"/>
      <c r="I7" s="88"/>
      <c r="J7" s="55"/>
    </row>
    <row r="8" spans="1:10" ht="16.5">
      <c r="A8" s="55"/>
      <c r="B8" s="55"/>
      <c r="C8" s="55"/>
      <c r="D8" s="64"/>
      <c r="E8" s="88"/>
      <c r="F8" s="55"/>
      <c r="G8" s="55"/>
      <c r="H8" s="88"/>
      <c r="I8" s="55"/>
      <c r="J8" s="55"/>
    </row>
    <row r="9" spans="1:11" ht="14.25">
      <c r="A9" s="288" t="s">
        <v>2624</v>
      </c>
      <c r="B9" s="288" t="s">
        <v>444</v>
      </c>
      <c r="C9" s="288" t="s">
        <v>2299</v>
      </c>
      <c r="D9" s="288" t="s">
        <v>2625</v>
      </c>
      <c r="E9" s="289" t="s">
        <v>445</v>
      </c>
      <c r="F9" s="288" t="s">
        <v>2627</v>
      </c>
      <c r="G9" s="288" t="s">
        <v>2628</v>
      </c>
      <c r="H9" s="289" t="s">
        <v>2629</v>
      </c>
      <c r="I9" s="289" t="s">
        <v>2630</v>
      </c>
      <c r="J9" s="288" t="s">
        <v>2631</v>
      </c>
      <c r="K9" s="147"/>
    </row>
    <row r="10" spans="1:11" ht="16.5" customHeight="1">
      <c r="A10" s="290">
        <v>1</v>
      </c>
      <c r="B10" s="292" t="s">
        <v>593</v>
      </c>
      <c r="C10" s="292" t="s">
        <v>594</v>
      </c>
      <c r="D10" s="292" t="s">
        <v>595</v>
      </c>
      <c r="E10" s="293">
        <v>17</v>
      </c>
      <c r="F10" s="294">
        <v>3.823529411764706</v>
      </c>
      <c r="G10" s="295" t="s">
        <v>2647</v>
      </c>
      <c r="H10" s="295">
        <v>350000</v>
      </c>
      <c r="I10" s="295">
        <f>H10*5</f>
        <v>1750000</v>
      </c>
      <c r="J10" s="295"/>
      <c r="K10" s="147"/>
    </row>
    <row r="11" spans="1:11" ht="16.5" customHeight="1">
      <c r="A11" s="290">
        <v>2</v>
      </c>
      <c r="B11" s="292" t="s">
        <v>596</v>
      </c>
      <c r="C11" s="292" t="s">
        <v>597</v>
      </c>
      <c r="D11" s="292" t="s">
        <v>598</v>
      </c>
      <c r="E11" s="293">
        <v>17</v>
      </c>
      <c r="F11" s="294">
        <v>3.6470588235294117</v>
      </c>
      <c r="G11" s="295" t="s">
        <v>2647</v>
      </c>
      <c r="H11" s="295">
        <v>350000</v>
      </c>
      <c r="I11" s="295">
        <f aca="true" t="shared" si="0" ref="I11:I41">H11*5</f>
        <v>1750000</v>
      </c>
      <c r="J11" s="295"/>
      <c r="K11" s="147"/>
    </row>
    <row r="12" spans="1:11" ht="16.5" customHeight="1">
      <c r="A12" s="290">
        <v>3</v>
      </c>
      <c r="B12" s="292" t="s">
        <v>599</v>
      </c>
      <c r="C12" s="292" t="s">
        <v>600</v>
      </c>
      <c r="D12" s="292" t="s">
        <v>601</v>
      </c>
      <c r="E12" s="293">
        <v>17</v>
      </c>
      <c r="F12" s="294">
        <v>3.5294117647058822</v>
      </c>
      <c r="G12" s="295" t="s">
        <v>319</v>
      </c>
      <c r="H12" s="295">
        <v>320000</v>
      </c>
      <c r="I12" s="295">
        <f t="shared" si="0"/>
        <v>1600000</v>
      </c>
      <c r="J12" s="295"/>
      <c r="K12" s="147"/>
    </row>
    <row r="13" spans="1:11" ht="16.5" customHeight="1">
      <c r="A13" s="290">
        <v>4</v>
      </c>
      <c r="B13" s="292" t="s">
        <v>602</v>
      </c>
      <c r="C13" s="292" t="s">
        <v>603</v>
      </c>
      <c r="D13" s="292" t="s">
        <v>604</v>
      </c>
      <c r="E13" s="293">
        <v>17</v>
      </c>
      <c r="F13" s="294">
        <v>3.5294117647058822</v>
      </c>
      <c r="G13" s="295" t="s">
        <v>2647</v>
      </c>
      <c r="H13" s="295">
        <v>320000</v>
      </c>
      <c r="I13" s="295">
        <f t="shared" si="0"/>
        <v>1600000</v>
      </c>
      <c r="J13" s="295"/>
      <c r="K13" s="147"/>
    </row>
    <row r="14" spans="1:11" ht="16.5" customHeight="1">
      <c r="A14" s="290">
        <v>5</v>
      </c>
      <c r="B14" s="292" t="s">
        <v>605</v>
      </c>
      <c r="C14" s="292" t="s">
        <v>606</v>
      </c>
      <c r="D14" s="292" t="s">
        <v>595</v>
      </c>
      <c r="E14" s="293">
        <v>17</v>
      </c>
      <c r="F14" s="294">
        <v>3.4705882352941178</v>
      </c>
      <c r="G14" s="295" t="s">
        <v>319</v>
      </c>
      <c r="H14" s="295">
        <v>320000</v>
      </c>
      <c r="I14" s="295">
        <f t="shared" si="0"/>
        <v>1600000</v>
      </c>
      <c r="J14" s="295"/>
      <c r="K14" s="147"/>
    </row>
    <row r="15" spans="1:11" ht="16.5" customHeight="1">
      <c r="A15" s="290">
        <v>6</v>
      </c>
      <c r="B15" s="292" t="s">
        <v>607</v>
      </c>
      <c r="C15" s="292" t="s">
        <v>608</v>
      </c>
      <c r="D15" s="292" t="s">
        <v>598</v>
      </c>
      <c r="E15" s="293">
        <v>17</v>
      </c>
      <c r="F15" s="294">
        <v>3.3529411764705883</v>
      </c>
      <c r="G15" s="295" t="s">
        <v>319</v>
      </c>
      <c r="H15" s="295">
        <v>320000</v>
      </c>
      <c r="I15" s="295">
        <f t="shared" si="0"/>
        <v>1600000</v>
      </c>
      <c r="J15" s="295"/>
      <c r="K15" s="147"/>
    </row>
    <row r="16" spans="1:11" ht="16.5" customHeight="1">
      <c r="A16" s="290">
        <v>7</v>
      </c>
      <c r="B16" s="292" t="s">
        <v>609</v>
      </c>
      <c r="C16" s="292" t="s">
        <v>610</v>
      </c>
      <c r="D16" s="292" t="s">
        <v>611</v>
      </c>
      <c r="E16" s="293">
        <v>17</v>
      </c>
      <c r="F16" s="294">
        <v>3.3529411764705883</v>
      </c>
      <c r="G16" s="295" t="s">
        <v>2647</v>
      </c>
      <c r="H16" s="295">
        <v>320000</v>
      </c>
      <c r="I16" s="295">
        <f t="shared" si="0"/>
        <v>1600000</v>
      </c>
      <c r="J16" s="295"/>
      <c r="K16" s="147"/>
    </row>
    <row r="17" spans="1:11" ht="16.5" customHeight="1">
      <c r="A17" s="290">
        <v>8</v>
      </c>
      <c r="B17" s="292" t="s">
        <v>612</v>
      </c>
      <c r="C17" s="292" t="s">
        <v>613</v>
      </c>
      <c r="D17" s="292" t="s">
        <v>595</v>
      </c>
      <c r="E17" s="293">
        <v>17</v>
      </c>
      <c r="F17" s="294">
        <v>3.3529411764705883</v>
      </c>
      <c r="G17" s="295" t="s">
        <v>319</v>
      </c>
      <c r="H17" s="295">
        <v>320000</v>
      </c>
      <c r="I17" s="295">
        <f t="shared" si="0"/>
        <v>1600000</v>
      </c>
      <c r="J17" s="295"/>
      <c r="K17" s="147"/>
    </row>
    <row r="18" spans="1:11" ht="16.5" customHeight="1">
      <c r="A18" s="290">
        <v>9</v>
      </c>
      <c r="B18" s="292" t="s">
        <v>614</v>
      </c>
      <c r="C18" s="292" t="s">
        <v>615</v>
      </c>
      <c r="D18" s="292" t="s">
        <v>601</v>
      </c>
      <c r="E18" s="293">
        <v>17</v>
      </c>
      <c r="F18" s="294">
        <v>3.2941176470588234</v>
      </c>
      <c r="G18" s="295" t="s">
        <v>2647</v>
      </c>
      <c r="H18" s="295">
        <v>320000</v>
      </c>
      <c r="I18" s="295">
        <f t="shared" si="0"/>
        <v>1600000</v>
      </c>
      <c r="J18" s="295"/>
      <c r="K18" s="147"/>
    </row>
    <row r="19" spans="1:11" ht="16.5" customHeight="1">
      <c r="A19" s="290">
        <v>10</v>
      </c>
      <c r="B19" s="292" t="s">
        <v>616</v>
      </c>
      <c r="C19" s="292" t="s">
        <v>617</v>
      </c>
      <c r="D19" s="292" t="s">
        <v>601</v>
      </c>
      <c r="E19" s="293">
        <v>17</v>
      </c>
      <c r="F19" s="294">
        <v>3.2941176470588234</v>
      </c>
      <c r="G19" s="295" t="s">
        <v>319</v>
      </c>
      <c r="H19" s="295">
        <v>320000</v>
      </c>
      <c r="I19" s="295">
        <f t="shared" si="0"/>
        <v>1600000</v>
      </c>
      <c r="J19" s="295"/>
      <c r="K19" s="147"/>
    </row>
    <row r="20" spans="1:11" ht="16.5" customHeight="1">
      <c r="A20" s="290">
        <v>11</v>
      </c>
      <c r="B20" s="292" t="s">
        <v>618</v>
      </c>
      <c r="C20" s="292" t="s">
        <v>619</v>
      </c>
      <c r="D20" s="292" t="s">
        <v>604</v>
      </c>
      <c r="E20" s="293">
        <v>17</v>
      </c>
      <c r="F20" s="294">
        <v>3.2941176470588234</v>
      </c>
      <c r="G20" s="295" t="s">
        <v>2647</v>
      </c>
      <c r="H20" s="295">
        <v>320000</v>
      </c>
      <c r="I20" s="295">
        <f t="shared" si="0"/>
        <v>1600000</v>
      </c>
      <c r="J20" s="295"/>
      <c r="K20" s="147"/>
    </row>
    <row r="21" spans="1:11" ht="16.5" customHeight="1">
      <c r="A21" s="290">
        <v>12</v>
      </c>
      <c r="B21" s="292" t="s">
        <v>620</v>
      </c>
      <c r="C21" s="292" t="s">
        <v>621</v>
      </c>
      <c r="D21" s="292" t="s">
        <v>622</v>
      </c>
      <c r="E21" s="293">
        <v>17</v>
      </c>
      <c r="F21" s="294">
        <v>3.2352941176470593</v>
      </c>
      <c r="G21" s="295" t="s">
        <v>319</v>
      </c>
      <c r="H21" s="295">
        <v>320000</v>
      </c>
      <c r="I21" s="295">
        <f t="shared" si="0"/>
        <v>1600000</v>
      </c>
      <c r="J21" s="295"/>
      <c r="K21" s="147"/>
    </row>
    <row r="22" spans="1:11" ht="16.5" customHeight="1">
      <c r="A22" s="290">
        <v>13</v>
      </c>
      <c r="B22" s="292" t="s">
        <v>623</v>
      </c>
      <c r="C22" s="292" t="s">
        <v>624</v>
      </c>
      <c r="D22" s="292" t="s">
        <v>598</v>
      </c>
      <c r="E22" s="293">
        <v>17</v>
      </c>
      <c r="F22" s="294">
        <v>3.2352941176470593</v>
      </c>
      <c r="G22" s="295" t="s">
        <v>319</v>
      </c>
      <c r="H22" s="295">
        <v>320000</v>
      </c>
      <c r="I22" s="295">
        <f t="shared" si="0"/>
        <v>1600000</v>
      </c>
      <c r="J22" s="295"/>
      <c r="K22" s="147"/>
    </row>
    <row r="23" spans="1:11" ht="16.5" customHeight="1">
      <c r="A23" s="290">
        <v>14</v>
      </c>
      <c r="B23" s="292" t="s">
        <v>625</v>
      </c>
      <c r="C23" s="292" t="s">
        <v>626</v>
      </c>
      <c r="D23" s="292" t="s">
        <v>598</v>
      </c>
      <c r="E23" s="293">
        <v>17</v>
      </c>
      <c r="F23" s="294">
        <v>3.2352941176470593</v>
      </c>
      <c r="G23" s="295" t="s">
        <v>319</v>
      </c>
      <c r="H23" s="295">
        <v>320000</v>
      </c>
      <c r="I23" s="295">
        <f t="shared" si="0"/>
        <v>1600000</v>
      </c>
      <c r="J23" s="295"/>
      <c r="K23" s="147"/>
    </row>
    <row r="24" spans="1:11" ht="16.5" customHeight="1">
      <c r="A24" s="290">
        <v>15</v>
      </c>
      <c r="B24" s="292" t="s">
        <v>627</v>
      </c>
      <c r="C24" s="292" t="s">
        <v>628</v>
      </c>
      <c r="D24" s="292" t="s">
        <v>595</v>
      </c>
      <c r="E24" s="293">
        <v>17</v>
      </c>
      <c r="F24" s="294">
        <v>3.2352941176470593</v>
      </c>
      <c r="G24" s="295" t="s">
        <v>319</v>
      </c>
      <c r="H24" s="295">
        <v>320000</v>
      </c>
      <c r="I24" s="295">
        <f t="shared" si="0"/>
        <v>1600000</v>
      </c>
      <c r="J24" s="295"/>
      <c r="K24" s="147"/>
    </row>
    <row r="25" spans="1:11" ht="16.5" customHeight="1">
      <c r="A25" s="290">
        <v>16</v>
      </c>
      <c r="B25" s="292" t="s">
        <v>629</v>
      </c>
      <c r="C25" s="292" t="s">
        <v>630</v>
      </c>
      <c r="D25" s="292" t="s">
        <v>595</v>
      </c>
      <c r="E25" s="293">
        <v>17</v>
      </c>
      <c r="F25" s="294">
        <v>3.2352941176470593</v>
      </c>
      <c r="G25" s="295" t="s">
        <v>319</v>
      </c>
      <c r="H25" s="295">
        <v>320000</v>
      </c>
      <c r="I25" s="295">
        <f t="shared" si="0"/>
        <v>1600000</v>
      </c>
      <c r="J25" s="295"/>
      <c r="K25" s="147"/>
    </row>
    <row r="26" spans="1:11" ht="16.5" customHeight="1">
      <c r="A26" s="290">
        <v>17</v>
      </c>
      <c r="B26" s="292" t="s">
        <v>631</v>
      </c>
      <c r="C26" s="292" t="s">
        <v>632</v>
      </c>
      <c r="D26" s="292" t="s">
        <v>622</v>
      </c>
      <c r="E26" s="293">
        <v>17</v>
      </c>
      <c r="F26" s="294">
        <v>3.176470588235294</v>
      </c>
      <c r="G26" s="295" t="s">
        <v>319</v>
      </c>
      <c r="H26" s="295">
        <v>290000</v>
      </c>
      <c r="I26" s="295">
        <f t="shared" si="0"/>
        <v>1450000</v>
      </c>
      <c r="J26" s="295"/>
      <c r="K26" s="147"/>
    </row>
    <row r="27" spans="1:11" ht="16.5" customHeight="1">
      <c r="A27" s="290">
        <v>18</v>
      </c>
      <c r="B27" s="292" t="s">
        <v>3252</v>
      </c>
      <c r="C27" s="292" t="s">
        <v>633</v>
      </c>
      <c r="D27" s="292" t="s">
        <v>622</v>
      </c>
      <c r="E27" s="293">
        <v>17</v>
      </c>
      <c r="F27" s="294">
        <v>3.176470588235294</v>
      </c>
      <c r="G27" s="295" t="s">
        <v>319</v>
      </c>
      <c r="H27" s="295">
        <v>290000</v>
      </c>
      <c r="I27" s="295">
        <f t="shared" si="0"/>
        <v>1450000</v>
      </c>
      <c r="J27" s="295"/>
      <c r="K27" s="147"/>
    </row>
    <row r="28" spans="1:11" ht="16.5" customHeight="1">
      <c r="A28" s="290">
        <v>19</v>
      </c>
      <c r="B28" s="292" t="s">
        <v>556</v>
      </c>
      <c r="C28" s="292" t="s">
        <v>634</v>
      </c>
      <c r="D28" s="292" t="s">
        <v>604</v>
      </c>
      <c r="E28" s="293">
        <v>17</v>
      </c>
      <c r="F28" s="294">
        <v>3.176470588235294</v>
      </c>
      <c r="G28" s="295" t="s">
        <v>319</v>
      </c>
      <c r="H28" s="295">
        <v>290000</v>
      </c>
      <c r="I28" s="295">
        <f t="shared" si="0"/>
        <v>1450000</v>
      </c>
      <c r="J28" s="295"/>
      <c r="K28" s="147"/>
    </row>
    <row r="29" spans="1:11" ht="16.5" customHeight="1">
      <c r="A29" s="290">
        <v>20</v>
      </c>
      <c r="B29" s="292" t="s">
        <v>635</v>
      </c>
      <c r="C29" s="292" t="s">
        <v>636</v>
      </c>
      <c r="D29" s="292" t="s">
        <v>604</v>
      </c>
      <c r="E29" s="293">
        <v>17</v>
      </c>
      <c r="F29" s="294">
        <v>3.176470588235294</v>
      </c>
      <c r="G29" s="295" t="s">
        <v>319</v>
      </c>
      <c r="H29" s="295">
        <v>290000</v>
      </c>
      <c r="I29" s="295">
        <f t="shared" si="0"/>
        <v>1450000</v>
      </c>
      <c r="J29" s="295"/>
      <c r="K29" s="147"/>
    </row>
    <row r="30" spans="1:11" ht="16.5" customHeight="1">
      <c r="A30" s="290">
        <v>21</v>
      </c>
      <c r="B30" s="292" t="s">
        <v>637</v>
      </c>
      <c r="C30" s="292" t="s">
        <v>638</v>
      </c>
      <c r="D30" s="292" t="s">
        <v>604</v>
      </c>
      <c r="E30" s="293">
        <v>17</v>
      </c>
      <c r="F30" s="294">
        <v>3.176470588235294</v>
      </c>
      <c r="G30" s="295" t="s">
        <v>319</v>
      </c>
      <c r="H30" s="295">
        <v>290000</v>
      </c>
      <c r="I30" s="295">
        <f t="shared" si="0"/>
        <v>1450000</v>
      </c>
      <c r="J30" s="295"/>
      <c r="K30" s="147"/>
    </row>
    <row r="31" spans="1:11" ht="16.5" customHeight="1">
      <c r="A31" s="290">
        <v>22</v>
      </c>
      <c r="B31" s="292" t="s">
        <v>639</v>
      </c>
      <c r="C31" s="292" t="s">
        <v>640</v>
      </c>
      <c r="D31" s="292" t="s">
        <v>598</v>
      </c>
      <c r="E31" s="293">
        <v>17</v>
      </c>
      <c r="F31" s="294">
        <v>3.176470588235294</v>
      </c>
      <c r="G31" s="295" t="s">
        <v>319</v>
      </c>
      <c r="H31" s="295">
        <v>290000</v>
      </c>
      <c r="I31" s="295">
        <f t="shared" si="0"/>
        <v>1450000</v>
      </c>
      <c r="J31" s="295"/>
      <c r="K31" s="147"/>
    </row>
    <row r="32" spans="1:11" ht="16.5" customHeight="1">
      <c r="A32" s="290">
        <v>23</v>
      </c>
      <c r="B32" s="292" t="s">
        <v>641</v>
      </c>
      <c r="C32" s="292" t="s">
        <v>642</v>
      </c>
      <c r="D32" s="292" t="s">
        <v>595</v>
      </c>
      <c r="E32" s="293">
        <v>17</v>
      </c>
      <c r="F32" s="294">
        <v>3.176470588235294</v>
      </c>
      <c r="G32" s="295" t="s">
        <v>319</v>
      </c>
      <c r="H32" s="295">
        <v>290000</v>
      </c>
      <c r="I32" s="295">
        <f t="shared" si="0"/>
        <v>1450000</v>
      </c>
      <c r="J32" s="295"/>
      <c r="K32" s="147"/>
    </row>
    <row r="33" spans="1:11" ht="16.5" customHeight="1">
      <c r="A33" s="290">
        <v>24</v>
      </c>
      <c r="B33" s="292" t="s">
        <v>643</v>
      </c>
      <c r="C33" s="292" t="s">
        <v>644</v>
      </c>
      <c r="D33" s="292" t="s">
        <v>622</v>
      </c>
      <c r="E33" s="293">
        <v>17</v>
      </c>
      <c r="F33" s="294">
        <v>3.1176470588235294</v>
      </c>
      <c r="G33" s="295" t="s">
        <v>319</v>
      </c>
      <c r="H33" s="295">
        <v>290000</v>
      </c>
      <c r="I33" s="295">
        <f t="shared" si="0"/>
        <v>1450000</v>
      </c>
      <c r="J33" s="295"/>
      <c r="K33" s="147"/>
    </row>
    <row r="34" spans="1:11" ht="16.5" customHeight="1">
      <c r="A34" s="290">
        <v>25</v>
      </c>
      <c r="B34" s="292" t="s">
        <v>645</v>
      </c>
      <c r="C34" s="292" t="s">
        <v>646</v>
      </c>
      <c r="D34" s="292" t="s">
        <v>601</v>
      </c>
      <c r="E34" s="293">
        <v>17</v>
      </c>
      <c r="F34" s="294">
        <v>3.1176470588235294</v>
      </c>
      <c r="G34" s="295" t="s">
        <v>319</v>
      </c>
      <c r="H34" s="295">
        <v>290000</v>
      </c>
      <c r="I34" s="295">
        <f t="shared" si="0"/>
        <v>1450000</v>
      </c>
      <c r="J34" s="295"/>
      <c r="K34" s="147"/>
    </row>
    <row r="35" spans="1:11" ht="16.5" customHeight="1">
      <c r="A35" s="290">
        <v>26</v>
      </c>
      <c r="B35" s="292" t="s">
        <v>647</v>
      </c>
      <c r="C35" s="292" t="s">
        <v>648</v>
      </c>
      <c r="D35" s="292" t="s">
        <v>601</v>
      </c>
      <c r="E35" s="293">
        <v>17</v>
      </c>
      <c r="F35" s="294">
        <v>3.1176470588235294</v>
      </c>
      <c r="G35" s="295" t="s">
        <v>2647</v>
      </c>
      <c r="H35" s="295">
        <v>290000</v>
      </c>
      <c r="I35" s="295">
        <f t="shared" si="0"/>
        <v>1450000</v>
      </c>
      <c r="J35" s="295"/>
      <c r="K35" s="147"/>
    </row>
    <row r="36" spans="1:11" ht="16.5" customHeight="1">
      <c r="A36" s="290">
        <v>27</v>
      </c>
      <c r="B36" s="292" t="s">
        <v>649</v>
      </c>
      <c r="C36" s="292" t="s">
        <v>650</v>
      </c>
      <c r="D36" s="292" t="s">
        <v>601</v>
      </c>
      <c r="E36" s="293">
        <v>17</v>
      </c>
      <c r="F36" s="294">
        <v>3.1176470588235294</v>
      </c>
      <c r="G36" s="295" t="s">
        <v>319</v>
      </c>
      <c r="H36" s="295">
        <v>290000</v>
      </c>
      <c r="I36" s="295">
        <f t="shared" si="0"/>
        <v>1450000</v>
      </c>
      <c r="J36" s="295"/>
      <c r="K36" s="147"/>
    </row>
    <row r="37" spans="1:11" ht="16.5" customHeight="1">
      <c r="A37" s="290">
        <v>28</v>
      </c>
      <c r="B37" s="292" t="s">
        <v>651</v>
      </c>
      <c r="C37" s="292" t="s">
        <v>652</v>
      </c>
      <c r="D37" s="292" t="s">
        <v>601</v>
      </c>
      <c r="E37" s="293">
        <v>17</v>
      </c>
      <c r="F37" s="294">
        <v>3.1176470588235294</v>
      </c>
      <c r="G37" s="295" t="s">
        <v>319</v>
      </c>
      <c r="H37" s="295">
        <v>290000</v>
      </c>
      <c r="I37" s="295">
        <f t="shared" si="0"/>
        <v>1450000</v>
      </c>
      <c r="J37" s="295"/>
      <c r="K37" s="147"/>
    </row>
    <row r="38" spans="1:11" ht="16.5" customHeight="1">
      <c r="A38" s="290">
        <v>29</v>
      </c>
      <c r="B38" s="292" t="s">
        <v>653</v>
      </c>
      <c r="C38" s="292" t="s">
        <v>654</v>
      </c>
      <c r="D38" s="292" t="s">
        <v>601</v>
      </c>
      <c r="E38" s="293">
        <v>17</v>
      </c>
      <c r="F38" s="294">
        <v>3.1176470588235294</v>
      </c>
      <c r="G38" s="295" t="s">
        <v>2647</v>
      </c>
      <c r="H38" s="295">
        <v>290000</v>
      </c>
      <c r="I38" s="295">
        <f t="shared" si="0"/>
        <v>1450000</v>
      </c>
      <c r="J38" s="295"/>
      <c r="K38" s="147"/>
    </row>
    <row r="39" spans="1:11" ht="16.5" customHeight="1">
      <c r="A39" s="290">
        <v>30</v>
      </c>
      <c r="B39" s="292" t="s">
        <v>655</v>
      </c>
      <c r="C39" s="292" t="s">
        <v>656</v>
      </c>
      <c r="D39" s="292" t="s">
        <v>598</v>
      </c>
      <c r="E39" s="293">
        <v>17</v>
      </c>
      <c r="F39" s="294">
        <v>3.1176470588235294</v>
      </c>
      <c r="G39" s="295" t="s">
        <v>319</v>
      </c>
      <c r="H39" s="295">
        <v>290000</v>
      </c>
      <c r="I39" s="295">
        <f t="shared" si="0"/>
        <v>1450000</v>
      </c>
      <c r="J39" s="295"/>
      <c r="K39" s="147"/>
    </row>
    <row r="40" spans="1:11" ht="16.5" customHeight="1">
      <c r="A40" s="290">
        <v>31</v>
      </c>
      <c r="B40" s="292" t="s">
        <v>657</v>
      </c>
      <c r="C40" s="292" t="s">
        <v>658</v>
      </c>
      <c r="D40" s="292" t="s">
        <v>598</v>
      </c>
      <c r="E40" s="293">
        <v>17</v>
      </c>
      <c r="F40" s="294">
        <v>3.1176470588235294</v>
      </c>
      <c r="G40" s="295" t="s">
        <v>319</v>
      </c>
      <c r="H40" s="295">
        <v>290000</v>
      </c>
      <c r="I40" s="295">
        <f t="shared" si="0"/>
        <v>1450000</v>
      </c>
      <c r="J40" s="295"/>
      <c r="K40" s="147"/>
    </row>
    <row r="41" spans="1:11" ht="16.5" customHeight="1">
      <c r="A41" s="290">
        <v>32</v>
      </c>
      <c r="B41" s="297" t="s">
        <v>659</v>
      </c>
      <c r="C41" s="297" t="s">
        <v>660</v>
      </c>
      <c r="D41" s="297" t="s">
        <v>595</v>
      </c>
      <c r="E41" s="298">
        <v>17</v>
      </c>
      <c r="F41" s="299">
        <v>3.1176470588235294</v>
      </c>
      <c r="G41" s="300" t="s">
        <v>319</v>
      </c>
      <c r="H41" s="300">
        <v>290000</v>
      </c>
      <c r="I41" s="300">
        <f t="shared" si="0"/>
        <v>1450000</v>
      </c>
      <c r="J41" s="300"/>
      <c r="K41" s="147"/>
    </row>
    <row r="42" spans="1:10" ht="12.75">
      <c r="A42" s="162"/>
      <c r="B42" s="162"/>
      <c r="C42" s="162"/>
      <c r="D42" s="162"/>
      <c r="E42" s="301"/>
      <c r="F42" s="162"/>
      <c r="G42" s="162"/>
      <c r="H42" s="162"/>
      <c r="I42" s="318">
        <f>SUM(I10:I41)</f>
        <v>49100000</v>
      </c>
      <c r="J42" s="162"/>
    </row>
    <row r="43" spans="6:8" ht="15.75">
      <c r="F43" s="63"/>
      <c r="G43" s="64" t="s">
        <v>2636</v>
      </c>
      <c r="H43" s="64"/>
    </row>
    <row r="44" spans="6:8" ht="15.75">
      <c r="F44" s="63"/>
      <c r="G44" s="64" t="s">
        <v>2637</v>
      </c>
      <c r="H44" s="64"/>
    </row>
    <row r="45" spans="6:8" ht="12.75">
      <c r="F45" s="63"/>
      <c r="G45" s="63"/>
      <c r="H45" s="63"/>
    </row>
    <row r="46" spans="6:8" ht="12.75">
      <c r="F46" s="63"/>
      <c r="G46" s="63"/>
      <c r="H46" s="63"/>
    </row>
    <row r="47" spans="6:8" ht="12.75">
      <c r="F47" s="63"/>
      <c r="G47" s="63"/>
      <c r="H47" s="63"/>
    </row>
    <row r="48" spans="6:8" ht="12.75" hidden="1">
      <c r="F48" s="63"/>
      <c r="G48" s="63"/>
      <c r="H48" s="63"/>
    </row>
    <row r="49" spans="6:8" ht="12.75">
      <c r="F49" s="63"/>
      <c r="G49" s="63"/>
      <c r="H49" s="63"/>
    </row>
    <row r="50" spans="6:8" ht="16.5">
      <c r="F50" s="54" t="s">
        <v>70</v>
      </c>
      <c r="G50" s="63"/>
      <c r="H50" s="6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4">
      <selection activeCell="A1" sqref="A1:K51"/>
    </sheetView>
  </sheetViews>
  <sheetFormatPr defaultColWidth="9.140625" defaultRowHeight="12.75"/>
  <cols>
    <col min="1" max="1" width="4.7109375" style="0" customWidth="1"/>
    <col min="2" max="2" width="10.140625" style="0" customWidth="1"/>
    <col min="3" max="3" width="17.7109375" style="0" customWidth="1"/>
    <col min="4" max="4" width="8.00390625" style="0" customWidth="1"/>
    <col min="5" max="5" width="6.140625" style="0" customWidth="1"/>
    <col min="6" max="6" width="8.00390625" style="0" customWidth="1"/>
    <col min="7" max="7" width="5.7109375" style="125" customWidth="1"/>
    <col min="8" max="8" width="7.7109375" style="0" customWidth="1"/>
    <col min="9" max="9" width="10.28125" style="65" customWidth="1"/>
    <col min="10" max="10" width="11.8515625" style="0" customWidth="1"/>
    <col min="11" max="11" width="8.7109375" style="0" customWidth="1"/>
  </cols>
  <sheetData>
    <row r="1" spans="1:11" ht="16.5">
      <c r="A1" s="55" t="s">
        <v>2623</v>
      </c>
      <c r="B1" s="55"/>
      <c r="C1" s="55"/>
      <c r="D1" s="55"/>
      <c r="E1" s="55"/>
      <c r="F1" s="55"/>
      <c r="G1" s="55"/>
      <c r="H1" s="55"/>
      <c r="I1" s="109"/>
      <c r="J1" s="55"/>
      <c r="K1" s="48"/>
    </row>
    <row r="2" spans="1:11" ht="18">
      <c r="A2" s="55" t="s">
        <v>2633</v>
      </c>
      <c r="B2" s="55"/>
      <c r="C2" s="55"/>
      <c r="D2" s="55"/>
      <c r="E2" s="55"/>
      <c r="F2" s="55"/>
      <c r="G2" s="55"/>
      <c r="H2" s="55"/>
      <c r="I2" s="109"/>
      <c r="J2" s="55"/>
      <c r="K2" s="48"/>
    </row>
    <row r="3" spans="1:10" ht="18">
      <c r="A3" s="49"/>
      <c r="B3" s="49"/>
      <c r="C3" s="49"/>
      <c r="D3" s="49"/>
      <c r="E3" s="49"/>
      <c r="F3" s="49"/>
      <c r="G3" s="49"/>
      <c r="H3" s="49"/>
      <c r="I3" s="110"/>
      <c r="J3" s="49"/>
    </row>
    <row r="4" spans="1:10" ht="18">
      <c r="A4" s="49"/>
      <c r="B4" s="49"/>
      <c r="C4" s="49"/>
      <c r="D4" s="49"/>
      <c r="E4" s="49"/>
      <c r="F4" s="49"/>
      <c r="G4" s="49"/>
      <c r="H4" s="49"/>
      <c r="I4" s="110"/>
      <c r="J4" s="49"/>
    </row>
    <row r="5" spans="1:10" ht="19.5">
      <c r="A5" s="49"/>
      <c r="B5" s="55" t="s">
        <v>2639</v>
      </c>
      <c r="C5" s="49"/>
      <c r="D5" s="51"/>
      <c r="E5" s="51"/>
      <c r="F5" s="49"/>
      <c r="G5" s="49"/>
      <c r="H5" s="49"/>
      <c r="I5" s="110"/>
      <c r="J5" s="49"/>
    </row>
    <row r="6" spans="1:11" ht="18">
      <c r="A6" s="49"/>
      <c r="B6" s="55" t="s">
        <v>3230</v>
      </c>
      <c r="C6" s="64"/>
      <c r="D6" s="55"/>
      <c r="E6" s="55"/>
      <c r="F6" s="55"/>
      <c r="G6" s="55"/>
      <c r="H6" s="88"/>
      <c r="I6" s="88"/>
      <c r="J6" s="64"/>
      <c r="K6" s="70"/>
    </row>
    <row r="7" spans="1:10" ht="18">
      <c r="A7" s="49"/>
      <c r="B7" s="52" t="s">
        <v>2632</v>
      </c>
      <c r="C7" s="53"/>
      <c r="D7" s="54"/>
      <c r="E7" s="54"/>
      <c r="F7" s="49"/>
      <c r="G7" s="49"/>
      <c r="H7" s="49"/>
      <c r="I7" s="110"/>
      <c r="J7" s="49"/>
    </row>
    <row r="8" spans="1:10" ht="18">
      <c r="A8" s="49"/>
      <c r="B8" s="52"/>
      <c r="C8" s="53"/>
      <c r="D8" s="54"/>
      <c r="E8" s="54"/>
      <c r="F8" s="49"/>
      <c r="G8" s="49"/>
      <c r="H8" s="49"/>
      <c r="I8" s="110"/>
      <c r="J8" s="49"/>
    </row>
    <row r="9" spans="1:11" ht="14.25">
      <c r="A9" s="66" t="s">
        <v>2624</v>
      </c>
      <c r="B9" s="67" t="s">
        <v>2299</v>
      </c>
      <c r="C9" s="67" t="s">
        <v>2635</v>
      </c>
      <c r="D9" s="67" t="s">
        <v>2634</v>
      </c>
      <c r="E9" s="90" t="s">
        <v>2625</v>
      </c>
      <c r="F9" s="67" t="s">
        <v>2627</v>
      </c>
      <c r="G9" s="67" t="s">
        <v>2626</v>
      </c>
      <c r="H9" s="67" t="s">
        <v>2628</v>
      </c>
      <c r="I9" s="68" t="s">
        <v>2629</v>
      </c>
      <c r="J9" s="68" t="s">
        <v>2630</v>
      </c>
      <c r="K9" s="67" t="s">
        <v>2631</v>
      </c>
    </row>
    <row r="10" spans="1:11" ht="15" customHeight="1">
      <c r="A10" s="111">
        <v>1</v>
      </c>
      <c r="B10" s="56" t="s">
        <v>3231</v>
      </c>
      <c r="C10" s="56" t="s">
        <v>2966</v>
      </c>
      <c r="D10" s="56" t="s">
        <v>2884</v>
      </c>
      <c r="E10" s="56" t="s">
        <v>3232</v>
      </c>
      <c r="F10" s="113">
        <v>3.83333333333333</v>
      </c>
      <c r="G10" s="57">
        <v>12</v>
      </c>
      <c r="H10" s="120" t="s">
        <v>2647</v>
      </c>
      <c r="I10" s="121">
        <v>350000</v>
      </c>
      <c r="J10" s="56">
        <f>I10*5</f>
        <v>1750000</v>
      </c>
      <c r="K10" s="6"/>
    </row>
    <row r="11" spans="1:11" ht="15" customHeight="1">
      <c r="A11" s="57">
        <v>2</v>
      </c>
      <c r="B11" s="56" t="s">
        <v>3233</v>
      </c>
      <c r="C11" s="56" t="s">
        <v>2886</v>
      </c>
      <c r="D11" s="56" t="s">
        <v>2902</v>
      </c>
      <c r="E11" s="56" t="s">
        <v>3234</v>
      </c>
      <c r="F11" s="113">
        <v>3.66666666666667</v>
      </c>
      <c r="G11" s="57">
        <v>12</v>
      </c>
      <c r="H11" s="120" t="s">
        <v>2647</v>
      </c>
      <c r="I11" s="121">
        <v>350000</v>
      </c>
      <c r="J11" s="56">
        <f aca="true" t="shared" si="0" ref="J11:J40">I11*5</f>
        <v>1750000</v>
      </c>
      <c r="K11" s="6"/>
    </row>
    <row r="12" spans="1:11" ht="15" customHeight="1">
      <c r="A12" s="57">
        <v>3</v>
      </c>
      <c r="B12" s="56" t="s">
        <v>3235</v>
      </c>
      <c r="C12" s="56" t="s">
        <v>3236</v>
      </c>
      <c r="D12" s="56" t="s">
        <v>3237</v>
      </c>
      <c r="E12" s="56" t="s">
        <v>3238</v>
      </c>
      <c r="F12" s="113">
        <v>3.66666666666667</v>
      </c>
      <c r="G12" s="57">
        <v>12</v>
      </c>
      <c r="H12" s="120" t="s">
        <v>2647</v>
      </c>
      <c r="I12" s="121">
        <v>350000</v>
      </c>
      <c r="J12" s="56">
        <f t="shared" si="0"/>
        <v>1750000</v>
      </c>
      <c r="K12" s="6"/>
    </row>
    <row r="13" spans="1:11" ht="15" customHeight="1">
      <c r="A13" s="57">
        <v>4</v>
      </c>
      <c r="B13" s="56" t="s">
        <v>3239</v>
      </c>
      <c r="C13" s="56" t="s">
        <v>2472</v>
      </c>
      <c r="D13" s="56" t="s">
        <v>2291</v>
      </c>
      <c r="E13" s="56" t="s">
        <v>3234</v>
      </c>
      <c r="F13" s="113">
        <v>3.58333333333333</v>
      </c>
      <c r="G13" s="57">
        <v>12</v>
      </c>
      <c r="H13" s="120" t="s">
        <v>2647</v>
      </c>
      <c r="I13" s="121">
        <v>320000</v>
      </c>
      <c r="J13" s="56">
        <f t="shared" si="0"/>
        <v>1600000</v>
      </c>
      <c r="K13" s="6"/>
    </row>
    <row r="14" spans="1:11" ht="15" customHeight="1">
      <c r="A14" s="57">
        <v>5</v>
      </c>
      <c r="B14" s="6" t="s">
        <v>3240</v>
      </c>
      <c r="C14" s="6" t="s">
        <v>2903</v>
      </c>
      <c r="D14" s="6" t="s">
        <v>2255</v>
      </c>
      <c r="E14" s="6" t="s">
        <v>3234</v>
      </c>
      <c r="F14" s="117">
        <v>3.58333333333333</v>
      </c>
      <c r="G14" s="5">
        <v>12</v>
      </c>
      <c r="H14" s="95" t="s">
        <v>2647</v>
      </c>
      <c r="I14" s="121">
        <v>320000</v>
      </c>
      <c r="J14" s="56">
        <f t="shared" si="0"/>
        <v>1600000</v>
      </c>
      <c r="K14" s="6"/>
    </row>
    <row r="15" spans="1:11" ht="15" customHeight="1">
      <c r="A15" s="57">
        <v>6</v>
      </c>
      <c r="B15" s="6" t="s">
        <v>3241</v>
      </c>
      <c r="C15" s="6" t="s">
        <v>2939</v>
      </c>
      <c r="D15" s="6" t="s">
        <v>2595</v>
      </c>
      <c r="E15" s="6" t="s">
        <v>3242</v>
      </c>
      <c r="F15" s="117">
        <v>3.58333333333333</v>
      </c>
      <c r="G15" s="5">
        <v>12</v>
      </c>
      <c r="H15" s="95" t="s">
        <v>2647</v>
      </c>
      <c r="I15" s="121">
        <v>320000</v>
      </c>
      <c r="J15" s="56">
        <f t="shared" si="0"/>
        <v>1600000</v>
      </c>
      <c r="K15" s="6"/>
    </row>
    <row r="16" spans="1:11" ht="15" customHeight="1">
      <c r="A16" s="57">
        <v>7</v>
      </c>
      <c r="B16" s="6" t="s">
        <v>3243</v>
      </c>
      <c r="C16" s="6" t="s">
        <v>2922</v>
      </c>
      <c r="D16" s="6" t="s">
        <v>2902</v>
      </c>
      <c r="E16" s="6" t="s">
        <v>3234</v>
      </c>
      <c r="F16" s="117">
        <v>3.41666666666667</v>
      </c>
      <c r="G16" s="5">
        <v>12</v>
      </c>
      <c r="H16" s="95" t="s">
        <v>2647</v>
      </c>
      <c r="I16" s="121">
        <v>320000</v>
      </c>
      <c r="J16" s="56">
        <f t="shared" si="0"/>
        <v>1600000</v>
      </c>
      <c r="K16" s="6"/>
    </row>
    <row r="17" spans="1:11" ht="15" customHeight="1">
      <c r="A17" s="57">
        <v>8</v>
      </c>
      <c r="B17" s="6" t="s">
        <v>3244</v>
      </c>
      <c r="C17" s="6" t="s">
        <v>2932</v>
      </c>
      <c r="D17" s="6" t="s">
        <v>2952</v>
      </c>
      <c r="E17" s="6" t="s">
        <v>3232</v>
      </c>
      <c r="F17" s="117">
        <v>3.41666666666667</v>
      </c>
      <c r="G17" s="5">
        <v>12</v>
      </c>
      <c r="H17" s="95" t="s">
        <v>2647</v>
      </c>
      <c r="I17" s="121">
        <v>320000</v>
      </c>
      <c r="J17" s="56">
        <f t="shared" si="0"/>
        <v>1600000</v>
      </c>
      <c r="K17" s="6"/>
    </row>
    <row r="18" spans="1:11" ht="15" customHeight="1">
      <c r="A18" s="57">
        <v>9</v>
      </c>
      <c r="B18" s="6" t="s">
        <v>3245</v>
      </c>
      <c r="C18" s="6" t="s">
        <v>3246</v>
      </c>
      <c r="D18" s="6" t="s">
        <v>3247</v>
      </c>
      <c r="E18" s="6" t="s">
        <v>3232</v>
      </c>
      <c r="F18" s="117">
        <v>3.41666666666667</v>
      </c>
      <c r="G18" s="5">
        <v>12</v>
      </c>
      <c r="H18" s="95" t="s">
        <v>2647</v>
      </c>
      <c r="I18" s="121">
        <v>320000</v>
      </c>
      <c r="J18" s="56">
        <f t="shared" si="0"/>
        <v>1600000</v>
      </c>
      <c r="K18" s="6"/>
    </row>
    <row r="19" spans="1:11" ht="15" customHeight="1">
      <c r="A19" s="57">
        <v>10</v>
      </c>
      <c r="B19" s="6" t="s">
        <v>3248</v>
      </c>
      <c r="C19" s="6" t="s">
        <v>2886</v>
      </c>
      <c r="D19" s="6" t="s">
        <v>2291</v>
      </c>
      <c r="E19" s="6" t="s">
        <v>3234</v>
      </c>
      <c r="F19" s="117">
        <v>3.33333333333333</v>
      </c>
      <c r="G19" s="5">
        <v>12</v>
      </c>
      <c r="H19" s="95" t="s">
        <v>2127</v>
      </c>
      <c r="I19" s="121">
        <v>320000</v>
      </c>
      <c r="J19" s="56">
        <f t="shared" si="0"/>
        <v>1600000</v>
      </c>
      <c r="K19" s="6"/>
    </row>
    <row r="20" spans="1:11" ht="15" customHeight="1">
      <c r="A20" s="57">
        <v>11</v>
      </c>
      <c r="B20" s="6" t="s">
        <v>3249</v>
      </c>
      <c r="C20" s="6" t="s">
        <v>2880</v>
      </c>
      <c r="D20" s="6" t="s">
        <v>2291</v>
      </c>
      <c r="E20" s="6" t="s">
        <v>3242</v>
      </c>
      <c r="F20" s="117">
        <v>3.33333333333333</v>
      </c>
      <c r="G20" s="5">
        <v>12</v>
      </c>
      <c r="H20" s="95" t="s">
        <v>2127</v>
      </c>
      <c r="I20" s="121">
        <v>320000</v>
      </c>
      <c r="J20" s="56">
        <f t="shared" si="0"/>
        <v>1600000</v>
      </c>
      <c r="K20" s="6"/>
    </row>
    <row r="21" spans="1:11" ht="15" customHeight="1">
      <c r="A21" s="57">
        <v>12</v>
      </c>
      <c r="B21" s="6" t="s">
        <v>3250</v>
      </c>
      <c r="C21" s="6" t="s">
        <v>2886</v>
      </c>
      <c r="D21" s="6" t="s">
        <v>2906</v>
      </c>
      <c r="E21" s="6" t="s">
        <v>3234</v>
      </c>
      <c r="F21" s="117">
        <v>3.25</v>
      </c>
      <c r="G21" s="5">
        <v>12</v>
      </c>
      <c r="H21" s="122" t="s">
        <v>2127</v>
      </c>
      <c r="I21" s="121">
        <v>320000</v>
      </c>
      <c r="J21" s="56">
        <f t="shared" si="0"/>
        <v>1600000</v>
      </c>
      <c r="K21" s="6"/>
    </row>
    <row r="22" spans="1:11" ht="15" customHeight="1">
      <c r="A22" s="57">
        <v>13</v>
      </c>
      <c r="B22" s="6" t="s">
        <v>3251</v>
      </c>
      <c r="C22" s="6" t="s">
        <v>3252</v>
      </c>
      <c r="D22" s="6" t="s">
        <v>2906</v>
      </c>
      <c r="E22" s="6" t="s">
        <v>3234</v>
      </c>
      <c r="F22" s="117">
        <v>3.25</v>
      </c>
      <c r="G22" s="5">
        <v>12</v>
      </c>
      <c r="H22" s="95" t="s">
        <v>2127</v>
      </c>
      <c r="I22" s="121">
        <v>320000</v>
      </c>
      <c r="J22" s="56">
        <f t="shared" si="0"/>
        <v>1600000</v>
      </c>
      <c r="K22" s="6"/>
    </row>
    <row r="23" spans="1:11" ht="15" customHeight="1">
      <c r="A23" s="57">
        <v>14</v>
      </c>
      <c r="B23" s="6" t="s">
        <v>3253</v>
      </c>
      <c r="C23" s="6" t="s">
        <v>3254</v>
      </c>
      <c r="D23" s="6" t="s">
        <v>2910</v>
      </c>
      <c r="E23" s="6" t="s">
        <v>3255</v>
      </c>
      <c r="F23" s="117">
        <v>3.25</v>
      </c>
      <c r="G23" s="5">
        <v>12</v>
      </c>
      <c r="H23" s="95" t="s">
        <v>2127</v>
      </c>
      <c r="I23" s="121">
        <v>320000</v>
      </c>
      <c r="J23" s="56">
        <f t="shared" si="0"/>
        <v>1600000</v>
      </c>
      <c r="K23" s="6"/>
    </row>
    <row r="24" spans="1:11" ht="15" customHeight="1">
      <c r="A24" s="57">
        <v>15</v>
      </c>
      <c r="B24" s="6" t="s">
        <v>3256</v>
      </c>
      <c r="C24" s="6" t="s">
        <v>3257</v>
      </c>
      <c r="D24" s="6" t="s">
        <v>2505</v>
      </c>
      <c r="E24" s="6" t="s">
        <v>3255</v>
      </c>
      <c r="F24" s="117">
        <v>3.25</v>
      </c>
      <c r="G24" s="5">
        <v>12</v>
      </c>
      <c r="H24" s="95" t="s">
        <v>2127</v>
      </c>
      <c r="I24" s="121">
        <v>320000</v>
      </c>
      <c r="J24" s="56">
        <f t="shared" si="0"/>
        <v>1600000</v>
      </c>
      <c r="K24" s="6"/>
    </row>
    <row r="25" spans="1:11" ht="15" customHeight="1">
      <c r="A25" s="57">
        <v>16</v>
      </c>
      <c r="B25" s="6" t="s">
        <v>3258</v>
      </c>
      <c r="C25" s="6" t="s">
        <v>2292</v>
      </c>
      <c r="D25" s="6" t="s">
        <v>2934</v>
      </c>
      <c r="E25" s="6" t="s">
        <v>3238</v>
      </c>
      <c r="F25" s="117">
        <v>3.25</v>
      </c>
      <c r="G25" s="5">
        <v>12</v>
      </c>
      <c r="H25" s="95" t="s">
        <v>2127</v>
      </c>
      <c r="I25" s="121">
        <v>320000</v>
      </c>
      <c r="J25" s="56">
        <f t="shared" si="0"/>
        <v>1600000</v>
      </c>
      <c r="K25" s="6"/>
    </row>
    <row r="26" spans="1:11" ht="15" customHeight="1">
      <c r="A26" s="57">
        <v>17</v>
      </c>
      <c r="B26" s="6" t="s">
        <v>3259</v>
      </c>
      <c r="C26" s="6" t="s">
        <v>2886</v>
      </c>
      <c r="D26" s="6" t="s">
        <v>2403</v>
      </c>
      <c r="E26" s="6" t="s">
        <v>3260</v>
      </c>
      <c r="F26" s="117">
        <v>3.16666666666667</v>
      </c>
      <c r="G26" s="5">
        <v>12</v>
      </c>
      <c r="H26" s="95" t="s">
        <v>2127</v>
      </c>
      <c r="I26" s="121">
        <v>290000</v>
      </c>
      <c r="J26" s="56">
        <f t="shared" si="0"/>
        <v>1450000</v>
      </c>
      <c r="K26" s="6"/>
    </row>
    <row r="27" spans="1:11" ht="15" customHeight="1">
      <c r="A27" s="57">
        <v>18</v>
      </c>
      <c r="B27" s="6" t="s">
        <v>3261</v>
      </c>
      <c r="C27" s="6" t="s">
        <v>3262</v>
      </c>
      <c r="D27" s="6" t="s">
        <v>2916</v>
      </c>
      <c r="E27" s="6" t="s">
        <v>3234</v>
      </c>
      <c r="F27" s="117">
        <v>3.16666666666667</v>
      </c>
      <c r="G27" s="5">
        <v>12</v>
      </c>
      <c r="H27" s="95" t="s">
        <v>2127</v>
      </c>
      <c r="I27" s="121">
        <v>290000</v>
      </c>
      <c r="J27" s="56">
        <f t="shared" si="0"/>
        <v>1450000</v>
      </c>
      <c r="K27" s="6"/>
    </row>
    <row r="28" spans="1:11" ht="15" customHeight="1">
      <c r="A28" s="57">
        <v>19</v>
      </c>
      <c r="B28" s="6" t="s">
        <v>3263</v>
      </c>
      <c r="C28" s="6" t="s">
        <v>3213</v>
      </c>
      <c r="D28" s="6" t="s">
        <v>2291</v>
      </c>
      <c r="E28" s="6" t="s">
        <v>3234</v>
      </c>
      <c r="F28" s="117">
        <v>3.16666666666667</v>
      </c>
      <c r="G28" s="5">
        <v>12</v>
      </c>
      <c r="H28" s="95" t="s">
        <v>2127</v>
      </c>
      <c r="I28" s="121">
        <v>290000</v>
      </c>
      <c r="J28" s="56">
        <f t="shared" si="0"/>
        <v>1450000</v>
      </c>
      <c r="K28" s="6"/>
    </row>
    <row r="29" spans="1:11" ht="15" customHeight="1">
      <c r="A29" s="57">
        <v>20</v>
      </c>
      <c r="B29" s="6" t="s">
        <v>3264</v>
      </c>
      <c r="C29" s="6" t="s">
        <v>3035</v>
      </c>
      <c r="D29" s="6" t="s">
        <v>2644</v>
      </c>
      <c r="E29" s="6" t="s">
        <v>3234</v>
      </c>
      <c r="F29" s="117">
        <v>3.16666666666667</v>
      </c>
      <c r="G29" s="5">
        <v>12</v>
      </c>
      <c r="H29" s="95" t="s">
        <v>2127</v>
      </c>
      <c r="I29" s="121">
        <v>290000</v>
      </c>
      <c r="J29" s="56">
        <f t="shared" si="0"/>
        <v>1450000</v>
      </c>
      <c r="K29" s="6"/>
    </row>
    <row r="30" spans="1:11" ht="15" customHeight="1">
      <c r="A30" s="57">
        <v>21</v>
      </c>
      <c r="B30" s="6" t="s">
        <v>3265</v>
      </c>
      <c r="C30" s="6" t="s">
        <v>3266</v>
      </c>
      <c r="D30" s="6" t="s">
        <v>2252</v>
      </c>
      <c r="E30" s="6" t="s">
        <v>3234</v>
      </c>
      <c r="F30" s="117">
        <v>3.16666666666667</v>
      </c>
      <c r="G30" s="5">
        <v>12</v>
      </c>
      <c r="H30" s="95" t="s">
        <v>2127</v>
      </c>
      <c r="I30" s="121">
        <v>290000</v>
      </c>
      <c r="J30" s="56">
        <f t="shared" si="0"/>
        <v>1450000</v>
      </c>
      <c r="K30" s="6"/>
    </row>
    <row r="31" spans="1:11" ht="15" customHeight="1">
      <c r="A31" s="57">
        <v>22</v>
      </c>
      <c r="B31" s="6" t="s">
        <v>3267</v>
      </c>
      <c r="C31" s="6" t="s">
        <v>2643</v>
      </c>
      <c r="D31" s="6" t="s">
        <v>2260</v>
      </c>
      <c r="E31" s="6" t="s">
        <v>3234</v>
      </c>
      <c r="F31" s="117">
        <v>3.16666666666667</v>
      </c>
      <c r="G31" s="5">
        <v>12</v>
      </c>
      <c r="H31" s="95" t="s">
        <v>2127</v>
      </c>
      <c r="I31" s="121">
        <v>290000</v>
      </c>
      <c r="J31" s="56">
        <f t="shared" si="0"/>
        <v>1450000</v>
      </c>
      <c r="K31" s="6"/>
    </row>
    <row r="32" spans="1:11" ht="15" customHeight="1">
      <c r="A32" s="57">
        <v>23</v>
      </c>
      <c r="B32" s="6" t="s">
        <v>3268</v>
      </c>
      <c r="C32" s="6" t="s">
        <v>2949</v>
      </c>
      <c r="D32" s="6" t="s">
        <v>2371</v>
      </c>
      <c r="E32" s="6" t="s">
        <v>3255</v>
      </c>
      <c r="F32" s="117">
        <v>3.16666666666667</v>
      </c>
      <c r="G32" s="5">
        <v>12</v>
      </c>
      <c r="H32" s="95" t="s">
        <v>2647</v>
      </c>
      <c r="I32" s="121">
        <v>290000</v>
      </c>
      <c r="J32" s="56">
        <f t="shared" si="0"/>
        <v>1450000</v>
      </c>
      <c r="K32" s="6"/>
    </row>
    <row r="33" spans="1:11" ht="15" customHeight="1">
      <c r="A33" s="57">
        <v>24</v>
      </c>
      <c r="B33" s="6" t="s">
        <v>3269</v>
      </c>
      <c r="C33" s="6" t="s">
        <v>2880</v>
      </c>
      <c r="D33" s="6" t="s">
        <v>2291</v>
      </c>
      <c r="E33" s="6" t="s">
        <v>3242</v>
      </c>
      <c r="F33" s="117">
        <v>3.16666666666667</v>
      </c>
      <c r="G33" s="5">
        <v>12</v>
      </c>
      <c r="H33" s="95" t="s">
        <v>2127</v>
      </c>
      <c r="I33" s="121">
        <v>290000</v>
      </c>
      <c r="J33" s="56">
        <f t="shared" si="0"/>
        <v>1450000</v>
      </c>
      <c r="K33" s="6"/>
    </row>
    <row r="34" spans="1:11" ht="15" customHeight="1">
      <c r="A34" s="57">
        <v>25</v>
      </c>
      <c r="B34" s="6" t="s">
        <v>3270</v>
      </c>
      <c r="C34" s="6" t="s">
        <v>2903</v>
      </c>
      <c r="D34" s="6" t="s">
        <v>2165</v>
      </c>
      <c r="E34" s="6" t="s">
        <v>3232</v>
      </c>
      <c r="F34" s="117">
        <v>3.16666666666667</v>
      </c>
      <c r="G34" s="5">
        <v>12</v>
      </c>
      <c r="H34" s="95" t="s">
        <v>2127</v>
      </c>
      <c r="I34" s="121">
        <v>290000</v>
      </c>
      <c r="J34" s="56">
        <f t="shared" si="0"/>
        <v>1450000</v>
      </c>
      <c r="K34" s="6"/>
    </row>
    <row r="35" spans="1:11" ht="15" customHeight="1">
      <c r="A35" s="57">
        <v>26</v>
      </c>
      <c r="B35" s="6" t="s">
        <v>3271</v>
      </c>
      <c r="C35" s="6" t="s">
        <v>2674</v>
      </c>
      <c r="D35" s="6" t="s">
        <v>2644</v>
      </c>
      <c r="E35" s="6" t="s">
        <v>3232</v>
      </c>
      <c r="F35" s="117">
        <v>3.16666666666667</v>
      </c>
      <c r="G35" s="5">
        <v>12</v>
      </c>
      <c r="H35" s="95" t="s">
        <v>2127</v>
      </c>
      <c r="I35" s="121">
        <v>290000</v>
      </c>
      <c r="J35" s="56">
        <f t="shared" si="0"/>
        <v>1450000</v>
      </c>
      <c r="K35" s="6"/>
    </row>
    <row r="36" spans="1:11" ht="15" customHeight="1">
      <c r="A36" s="57">
        <v>27</v>
      </c>
      <c r="B36" s="6" t="s">
        <v>3272</v>
      </c>
      <c r="C36" s="6" t="s">
        <v>2246</v>
      </c>
      <c r="D36" s="6" t="s">
        <v>2916</v>
      </c>
      <c r="E36" s="6" t="s">
        <v>3232</v>
      </c>
      <c r="F36" s="117">
        <v>3.16666666666667</v>
      </c>
      <c r="G36" s="5">
        <v>12</v>
      </c>
      <c r="H36" s="95" t="s">
        <v>2127</v>
      </c>
      <c r="I36" s="121">
        <v>290000</v>
      </c>
      <c r="J36" s="56">
        <f t="shared" si="0"/>
        <v>1450000</v>
      </c>
      <c r="K36" s="6"/>
    </row>
    <row r="37" spans="1:11" ht="15" customHeight="1">
      <c r="A37" s="57">
        <v>28</v>
      </c>
      <c r="B37" s="6" t="s">
        <v>3273</v>
      </c>
      <c r="C37" s="6" t="s">
        <v>3274</v>
      </c>
      <c r="D37" s="6" t="s">
        <v>2271</v>
      </c>
      <c r="E37" s="6" t="s">
        <v>3260</v>
      </c>
      <c r="F37" s="117">
        <v>3.08333333333333</v>
      </c>
      <c r="G37" s="5">
        <v>12</v>
      </c>
      <c r="H37" s="95" t="s">
        <v>2647</v>
      </c>
      <c r="I37" s="121">
        <v>290000</v>
      </c>
      <c r="J37" s="56">
        <f t="shared" si="0"/>
        <v>1450000</v>
      </c>
      <c r="K37" s="6"/>
    </row>
    <row r="38" spans="1:11" ht="15" customHeight="1">
      <c r="A38" s="57">
        <v>29</v>
      </c>
      <c r="B38" s="6" t="s">
        <v>3275</v>
      </c>
      <c r="C38" s="6" t="s">
        <v>3276</v>
      </c>
      <c r="D38" s="6" t="s">
        <v>2245</v>
      </c>
      <c r="E38" s="6" t="s">
        <v>3242</v>
      </c>
      <c r="F38" s="117">
        <v>3.08333333333333</v>
      </c>
      <c r="G38" s="5">
        <v>12</v>
      </c>
      <c r="H38" s="95" t="s">
        <v>2647</v>
      </c>
      <c r="I38" s="121">
        <v>290000</v>
      </c>
      <c r="J38" s="56">
        <f t="shared" si="0"/>
        <v>1450000</v>
      </c>
      <c r="K38" s="6"/>
    </row>
    <row r="39" spans="1:11" ht="15" customHeight="1">
      <c r="A39" s="57">
        <v>30</v>
      </c>
      <c r="B39" s="6" t="s">
        <v>3277</v>
      </c>
      <c r="C39" s="6" t="s">
        <v>2993</v>
      </c>
      <c r="D39" s="6" t="s">
        <v>2944</v>
      </c>
      <c r="E39" s="6" t="s">
        <v>3232</v>
      </c>
      <c r="F39" s="117">
        <v>3.08333333333333</v>
      </c>
      <c r="G39" s="5">
        <v>12</v>
      </c>
      <c r="H39" s="95" t="s">
        <v>2647</v>
      </c>
      <c r="I39" s="121">
        <v>290000</v>
      </c>
      <c r="J39" s="56">
        <f t="shared" si="0"/>
        <v>1450000</v>
      </c>
      <c r="K39" s="6"/>
    </row>
    <row r="40" spans="1:11" ht="15" customHeight="1">
      <c r="A40" s="57">
        <v>31</v>
      </c>
      <c r="B40" s="60" t="s">
        <v>3278</v>
      </c>
      <c r="C40" s="60" t="s">
        <v>2674</v>
      </c>
      <c r="D40" s="60" t="s">
        <v>2881</v>
      </c>
      <c r="E40" s="60" t="s">
        <v>3255</v>
      </c>
      <c r="F40" s="123">
        <v>3.08333333333333</v>
      </c>
      <c r="G40" s="11">
        <v>12</v>
      </c>
      <c r="H40" s="106" t="s">
        <v>2127</v>
      </c>
      <c r="I40" s="124">
        <v>290000</v>
      </c>
      <c r="J40" s="60">
        <f t="shared" si="0"/>
        <v>1450000</v>
      </c>
      <c r="K40" s="12"/>
    </row>
    <row r="41" spans="8:10" ht="12.75">
      <c r="H41" s="65"/>
      <c r="I41" s="65">
        <f>SUM(I10:I40)</f>
        <v>9560000</v>
      </c>
      <c r="J41" s="82">
        <f>SUM(J10:J40)</f>
        <v>47800000</v>
      </c>
    </row>
    <row r="43" spans="6:9" ht="15.75">
      <c r="F43" s="63"/>
      <c r="G43" s="64" t="s">
        <v>2636</v>
      </c>
      <c r="H43" s="64"/>
      <c r="I43" s="64"/>
    </row>
    <row r="44" spans="6:9" ht="15.75">
      <c r="F44" s="63"/>
      <c r="G44" s="64" t="s">
        <v>2637</v>
      </c>
      <c r="H44" s="64"/>
      <c r="I44" s="64"/>
    </row>
    <row r="45" spans="6:8" ht="12.75">
      <c r="F45" s="63"/>
      <c r="G45" s="63"/>
      <c r="H45" s="63"/>
    </row>
    <row r="46" spans="6:8" ht="12.75">
      <c r="F46" s="63"/>
      <c r="G46" s="63"/>
      <c r="H46" s="63"/>
    </row>
    <row r="47" spans="6:8" ht="12.75">
      <c r="F47" s="63"/>
      <c r="G47" s="63"/>
      <c r="H47" s="63"/>
    </row>
    <row r="48" spans="6:8" ht="12.75">
      <c r="F48" s="63"/>
      <c r="G48" s="63"/>
      <c r="H48" s="63"/>
    </row>
    <row r="49" spans="6:8" ht="12.75">
      <c r="F49" s="63"/>
      <c r="G49" s="63"/>
      <c r="H49" s="63"/>
    </row>
    <row r="50" spans="6:8" ht="12.75">
      <c r="F50" s="63"/>
      <c r="G50" s="63"/>
      <c r="H50" s="63"/>
    </row>
    <row r="51" spans="6:8" ht="16.5">
      <c r="F51" s="54" t="s">
        <v>3105</v>
      </c>
      <c r="G51" s="63"/>
      <c r="H51" s="63"/>
    </row>
    <row r="52" spans="7:9" ht="12.75">
      <c r="G52"/>
      <c r="I5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7"/>
  <sheetViews>
    <sheetView workbookViewId="0" topLeftCell="A11">
      <selection activeCell="A1" sqref="A1:L30"/>
    </sheetView>
  </sheetViews>
  <sheetFormatPr defaultColWidth="9.140625" defaultRowHeight="12.75"/>
  <cols>
    <col min="1" max="1" width="4.57421875" style="0" customWidth="1"/>
    <col min="2" max="2" width="10.140625" style="0" customWidth="1"/>
    <col min="3" max="3" width="14.8515625" style="0" customWidth="1"/>
    <col min="4" max="4" width="8.00390625" style="0" customWidth="1"/>
    <col min="5" max="5" width="6.421875" style="0" customWidth="1"/>
    <col min="6" max="6" width="8.140625" style="1" customWidth="1"/>
    <col min="7" max="7" width="9.00390625" style="1" hidden="1" customWidth="1"/>
    <col min="8" max="8" width="6.57421875" style="0" customWidth="1"/>
    <col min="9" max="9" width="7.57421875" style="0" customWidth="1"/>
    <col min="10" max="10" width="8.28125" style="0" customWidth="1"/>
    <col min="11" max="11" width="11.57421875" style="0" customWidth="1"/>
    <col min="12" max="12" width="11.140625" style="0" customWidth="1"/>
  </cols>
  <sheetData>
    <row r="1" spans="1:11" ht="16.5">
      <c r="A1" s="55" t="s">
        <v>2623</v>
      </c>
      <c r="B1" s="55"/>
      <c r="C1" s="55"/>
      <c r="D1" s="55"/>
      <c r="E1" s="55"/>
      <c r="F1" s="55"/>
      <c r="G1" s="55"/>
      <c r="H1" s="55"/>
      <c r="I1" s="47"/>
      <c r="J1" s="55"/>
      <c r="K1" s="48"/>
    </row>
    <row r="2" spans="1:11" ht="18">
      <c r="A2" s="55" t="s">
        <v>2633</v>
      </c>
      <c r="B2" s="55"/>
      <c r="C2" s="55"/>
      <c r="D2" s="55"/>
      <c r="E2" s="55"/>
      <c r="F2" s="55"/>
      <c r="G2" s="55"/>
      <c r="H2" s="55"/>
      <c r="I2" s="47"/>
      <c r="J2" s="55"/>
      <c r="K2" s="48"/>
    </row>
    <row r="3" spans="1:10" ht="18">
      <c r="A3" s="49"/>
      <c r="B3" s="49"/>
      <c r="C3" s="49"/>
      <c r="D3" s="49"/>
      <c r="E3" s="49"/>
      <c r="F3" s="49"/>
      <c r="G3" s="49"/>
      <c r="H3" s="49"/>
      <c r="I3" s="50"/>
      <c r="J3" s="49"/>
    </row>
    <row r="4" spans="1:10" ht="18">
      <c r="A4" s="49"/>
      <c r="B4" s="49"/>
      <c r="C4" s="49"/>
      <c r="D4" s="49"/>
      <c r="E4" s="49"/>
      <c r="F4" s="49"/>
      <c r="G4" s="49"/>
      <c r="H4" s="49"/>
      <c r="I4" s="50"/>
      <c r="J4" s="49"/>
    </row>
    <row r="5" spans="1:10" ht="19.5">
      <c r="A5" s="49"/>
      <c r="B5" s="55" t="s">
        <v>2639</v>
      </c>
      <c r="C5" s="49"/>
      <c r="D5" s="51"/>
      <c r="E5" s="49"/>
      <c r="F5" s="49"/>
      <c r="G5" s="49"/>
      <c r="H5" s="49"/>
      <c r="I5" s="50"/>
      <c r="J5" s="49"/>
    </row>
    <row r="6" spans="1:11" ht="18">
      <c r="A6" s="49"/>
      <c r="B6" s="64" t="s">
        <v>2987</v>
      </c>
      <c r="C6" s="64"/>
      <c r="D6" s="64"/>
      <c r="E6" s="64"/>
      <c r="F6" s="64"/>
      <c r="G6" s="64"/>
      <c r="H6" s="64"/>
      <c r="I6" s="50"/>
      <c r="J6" s="64"/>
      <c r="K6" s="70"/>
    </row>
    <row r="7" spans="1:10" ht="18">
      <c r="A7" s="49"/>
      <c r="B7" s="52" t="s">
        <v>2632</v>
      </c>
      <c r="C7" s="53"/>
      <c r="D7" s="54"/>
      <c r="E7" s="49"/>
      <c r="F7" s="49"/>
      <c r="G7" s="49"/>
      <c r="H7" s="49"/>
      <c r="I7" s="50"/>
      <c r="J7" s="49"/>
    </row>
    <row r="8" spans="1:10" ht="18">
      <c r="A8" s="49"/>
      <c r="B8" s="52"/>
      <c r="C8" s="53"/>
      <c r="D8" s="54"/>
      <c r="E8" s="49"/>
      <c r="F8" s="49"/>
      <c r="G8" s="49"/>
      <c r="H8" s="49"/>
      <c r="I8" s="50"/>
      <c r="J8" s="49"/>
    </row>
    <row r="9" spans="1:12" ht="14.25">
      <c r="A9" s="66" t="s">
        <v>2624</v>
      </c>
      <c r="B9" s="67" t="s">
        <v>2299</v>
      </c>
      <c r="C9" s="67" t="s">
        <v>2635</v>
      </c>
      <c r="D9" s="67" t="s">
        <v>2634</v>
      </c>
      <c r="E9" s="67" t="s">
        <v>2625</v>
      </c>
      <c r="F9" s="67" t="s">
        <v>2627</v>
      </c>
      <c r="G9" s="67" t="s">
        <v>2628</v>
      </c>
      <c r="H9" s="67" t="s">
        <v>2626</v>
      </c>
      <c r="I9" s="67" t="s">
        <v>2628</v>
      </c>
      <c r="J9" s="68" t="s">
        <v>2629</v>
      </c>
      <c r="K9" s="68" t="s">
        <v>2630</v>
      </c>
      <c r="L9" s="67" t="s">
        <v>2631</v>
      </c>
    </row>
    <row r="10" spans="1:12" ht="16.5" customHeight="1">
      <c r="A10" s="5">
        <v>1</v>
      </c>
      <c r="B10" s="6" t="s">
        <v>2541</v>
      </c>
      <c r="C10" s="6" t="s">
        <v>2542</v>
      </c>
      <c r="D10" s="6" t="s">
        <v>2905</v>
      </c>
      <c r="E10" s="5" t="s">
        <v>2543</v>
      </c>
      <c r="F10" s="7">
        <v>4</v>
      </c>
      <c r="G10" s="7">
        <v>9.445625</v>
      </c>
      <c r="H10" s="5">
        <v>12</v>
      </c>
      <c r="I10" s="5" t="s">
        <v>2647</v>
      </c>
      <c r="J10" s="6">
        <v>350000</v>
      </c>
      <c r="K10" s="6">
        <f>J10*5</f>
        <v>1750000</v>
      </c>
      <c r="L10" s="6"/>
    </row>
    <row r="11" spans="1:12" ht="16.5" customHeight="1">
      <c r="A11" s="5">
        <v>2</v>
      </c>
      <c r="B11" s="56" t="s">
        <v>2545</v>
      </c>
      <c r="C11" s="56" t="s">
        <v>2748</v>
      </c>
      <c r="D11" s="56" t="s">
        <v>2917</v>
      </c>
      <c r="E11" s="57" t="s">
        <v>2543</v>
      </c>
      <c r="F11" s="58">
        <v>3.66666666666667</v>
      </c>
      <c r="G11" s="58">
        <v>8.618125</v>
      </c>
      <c r="H11" s="57">
        <v>12</v>
      </c>
      <c r="I11" s="57" t="s">
        <v>2647</v>
      </c>
      <c r="J11" s="6">
        <v>350000</v>
      </c>
      <c r="K11" s="6">
        <f aca="true" t="shared" si="0" ref="K11:K20">J11*5</f>
        <v>1750000</v>
      </c>
      <c r="L11" s="6"/>
    </row>
    <row r="12" spans="1:12" ht="16.5" customHeight="1">
      <c r="A12" s="5">
        <v>3</v>
      </c>
      <c r="B12" s="6" t="s">
        <v>2544</v>
      </c>
      <c r="C12" s="6" t="s">
        <v>2886</v>
      </c>
      <c r="D12" s="6" t="s">
        <v>2291</v>
      </c>
      <c r="E12" s="5" t="s">
        <v>2543</v>
      </c>
      <c r="F12" s="7">
        <v>3.83333333333333</v>
      </c>
      <c r="G12" s="7">
        <v>8.54541666666667</v>
      </c>
      <c r="H12" s="5">
        <v>12</v>
      </c>
      <c r="I12" s="5" t="s">
        <v>2127</v>
      </c>
      <c r="J12" s="6">
        <v>320000</v>
      </c>
      <c r="K12" s="6">
        <f t="shared" si="0"/>
        <v>1600000</v>
      </c>
      <c r="L12" s="6"/>
    </row>
    <row r="13" spans="1:12" ht="16.5" customHeight="1">
      <c r="A13" s="5">
        <v>4</v>
      </c>
      <c r="B13" s="6" t="s">
        <v>2084</v>
      </c>
      <c r="C13" s="6" t="s">
        <v>2085</v>
      </c>
      <c r="D13" s="6" t="s">
        <v>2086</v>
      </c>
      <c r="E13" s="5" t="s">
        <v>2087</v>
      </c>
      <c r="F13" s="7">
        <v>3.66666666666667</v>
      </c>
      <c r="G13" s="7">
        <v>8.22083333333333</v>
      </c>
      <c r="H13" s="5">
        <v>12</v>
      </c>
      <c r="I13" s="5" t="s">
        <v>2127</v>
      </c>
      <c r="J13" s="6">
        <v>320000</v>
      </c>
      <c r="K13" s="6">
        <f t="shared" si="0"/>
        <v>1600000</v>
      </c>
      <c r="L13" s="6"/>
    </row>
    <row r="14" spans="1:12" ht="16.5" customHeight="1">
      <c r="A14" s="5">
        <v>5</v>
      </c>
      <c r="B14" s="6" t="s">
        <v>2546</v>
      </c>
      <c r="C14" s="6" t="s">
        <v>2516</v>
      </c>
      <c r="D14" s="6" t="s">
        <v>2124</v>
      </c>
      <c r="E14" s="5" t="s">
        <v>2543</v>
      </c>
      <c r="F14" s="7">
        <v>3.5</v>
      </c>
      <c r="G14" s="7">
        <v>8.44395833333333</v>
      </c>
      <c r="H14" s="5">
        <v>12</v>
      </c>
      <c r="I14" s="5" t="s">
        <v>2127</v>
      </c>
      <c r="J14" s="6">
        <v>320000</v>
      </c>
      <c r="K14" s="6">
        <f t="shared" si="0"/>
        <v>1600000</v>
      </c>
      <c r="L14" s="6"/>
    </row>
    <row r="15" spans="1:12" ht="16.5" customHeight="1">
      <c r="A15" s="5">
        <v>6</v>
      </c>
      <c r="B15" s="6" t="s">
        <v>2547</v>
      </c>
      <c r="C15" s="6" t="s">
        <v>2886</v>
      </c>
      <c r="D15" s="6" t="s">
        <v>2952</v>
      </c>
      <c r="E15" s="5" t="s">
        <v>2543</v>
      </c>
      <c r="F15" s="7">
        <v>3.5</v>
      </c>
      <c r="G15" s="7">
        <v>8.43895833333333</v>
      </c>
      <c r="H15" s="5">
        <v>12</v>
      </c>
      <c r="I15" s="5" t="s">
        <v>2127</v>
      </c>
      <c r="J15" s="6">
        <v>320000</v>
      </c>
      <c r="K15" s="6">
        <f t="shared" si="0"/>
        <v>1600000</v>
      </c>
      <c r="L15" s="6"/>
    </row>
    <row r="16" spans="1:12" ht="16.5" customHeight="1">
      <c r="A16" s="5">
        <v>7</v>
      </c>
      <c r="B16" s="6" t="s">
        <v>2088</v>
      </c>
      <c r="C16" s="6" t="s">
        <v>2886</v>
      </c>
      <c r="D16" s="6" t="s">
        <v>2261</v>
      </c>
      <c r="E16" s="5" t="s">
        <v>2087</v>
      </c>
      <c r="F16" s="7">
        <v>3.5</v>
      </c>
      <c r="G16" s="7">
        <v>8.61729166666667</v>
      </c>
      <c r="H16" s="5">
        <v>12</v>
      </c>
      <c r="I16" s="5" t="s">
        <v>2127</v>
      </c>
      <c r="J16" s="6">
        <v>320000</v>
      </c>
      <c r="K16" s="6">
        <f t="shared" si="0"/>
        <v>1600000</v>
      </c>
      <c r="L16" s="6"/>
    </row>
    <row r="17" spans="1:12" ht="16.5" customHeight="1">
      <c r="A17" s="5">
        <v>8</v>
      </c>
      <c r="B17" s="6" t="s">
        <v>2089</v>
      </c>
      <c r="C17" s="6" t="s">
        <v>2882</v>
      </c>
      <c r="D17" s="6" t="s">
        <v>2911</v>
      </c>
      <c r="E17" s="5" t="s">
        <v>2087</v>
      </c>
      <c r="F17" s="7">
        <v>3.5</v>
      </c>
      <c r="G17" s="7">
        <v>8.3875</v>
      </c>
      <c r="H17" s="5">
        <v>12</v>
      </c>
      <c r="I17" s="5" t="s">
        <v>2127</v>
      </c>
      <c r="J17" s="6">
        <v>320000</v>
      </c>
      <c r="K17" s="6">
        <f t="shared" si="0"/>
        <v>1600000</v>
      </c>
      <c r="L17" s="6"/>
    </row>
    <row r="18" spans="1:12" ht="16.5" customHeight="1">
      <c r="A18" s="5">
        <v>9</v>
      </c>
      <c r="B18" s="6" t="s">
        <v>2090</v>
      </c>
      <c r="C18" s="6" t="s">
        <v>2886</v>
      </c>
      <c r="D18" s="6" t="s">
        <v>2296</v>
      </c>
      <c r="E18" s="5" t="s">
        <v>2087</v>
      </c>
      <c r="F18" s="7">
        <v>3.5</v>
      </c>
      <c r="G18" s="7">
        <v>8.29395833333333</v>
      </c>
      <c r="H18" s="5">
        <v>12</v>
      </c>
      <c r="I18" s="85" t="s">
        <v>2648</v>
      </c>
      <c r="J18" s="6">
        <v>290000</v>
      </c>
      <c r="K18" s="6">
        <f t="shared" si="0"/>
        <v>1450000</v>
      </c>
      <c r="L18" s="6"/>
    </row>
    <row r="19" spans="1:12" ht="16.5" customHeight="1">
      <c r="A19" s="5">
        <v>10</v>
      </c>
      <c r="B19" s="6" t="s">
        <v>2507</v>
      </c>
      <c r="C19" s="6" t="s">
        <v>2506</v>
      </c>
      <c r="D19" s="6" t="s">
        <v>2916</v>
      </c>
      <c r="E19" s="5" t="s">
        <v>2508</v>
      </c>
      <c r="F19" s="7">
        <v>3.41666666666667</v>
      </c>
      <c r="G19" s="7">
        <v>8.001875</v>
      </c>
      <c r="H19" s="5">
        <v>12</v>
      </c>
      <c r="I19" s="5" t="s">
        <v>2647</v>
      </c>
      <c r="J19" s="6">
        <v>320000</v>
      </c>
      <c r="K19" s="6">
        <f t="shared" si="0"/>
        <v>1600000</v>
      </c>
      <c r="L19" s="6"/>
    </row>
    <row r="20" spans="1:12" ht="16.5" customHeight="1">
      <c r="A20" s="5">
        <v>11</v>
      </c>
      <c r="B20" s="6" t="s">
        <v>2548</v>
      </c>
      <c r="C20" s="6" t="s">
        <v>2674</v>
      </c>
      <c r="D20" s="6" t="s">
        <v>2916</v>
      </c>
      <c r="E20" s="5" t="s">
        <v>2543</v>
      </c>
      <c r="F20" s="7">
        <v>3.41666666666667</v>
      </c>
      <c r="G20" s="7">
        <v>8.423125</v>
      </c>
      <c r="H20" s="5">
        <v>12</v>
      </c>
      <c r="I20" s="5" t="s">
        <v>2647</v>
      </c>
      <c r="J20" s="6">
        <v>320000</v>
      </c>
      <c r="K20" s="6">
        <f t="shared" si="0"/>
        <v>1600000</v>
      </c>
      <c r="L20" s="6"/>
    </row>
    <row r="21" spans="1:11" ht="16.5" customHeight="1">
      <c r="A21" s="40"/>
      <c r="B21" s="34"/>
      <c r="C21" s="34"/>
      <c r="D21" s="34"/>
      <c r="E21" s="33"/>
      <c r="F21" s="41"/>
      <c r="G21" s="42"/>
      <c r="H21" s="43"/>
      <c r="I21" s="43"/>
      <c r="J21" s="34"/>
      <c r="K21" s="62">
        <f>SUM(K10:K20)</f>
        <v>17750000</v>
      </c>
    </row>
    <row r="22" spans="1:10" ht="16.5" customHeight="1">
      <c r="A22" s="40"/>
      <c r="B22" s="34"/>
      <c r="C22" s="34"/>
      <c r="D22" s="34"/>
      <c r="E22" s="33"/>
      <c r="F22" s="41"/>
      <c r="G22" s="42"/>
      <c r="H22" s="43"/>
      <c r="I22" s="43"/>
      <c r="J22" s="34"/>
    </row>
    <row r="23" spans="1:12" ht="16.5" customHeight="1">
      <c r="A23" s="40"/>
      <c r="B23" s="34"/>
      <c r="C23" s="34"/>
      <c r="D23" s="34"/>
      <c r="E23" s="33"/>
      <c r="F23" s="41"/>
      <c r="G23" s="42"/>
      <c r="H23" s="43"/>
      <c r="I23" s="63"/>
      <c r="J23" s="64" t="s">
        <v>2636</v>
      </c>
      <c r="K23" s="64"/>
      <c r="L23" s="64"/>
    </row>
    <row r="24" spans="1:12" ht="16.5" customHeight="1">
      <c r="A24" s="40"/>
      <c r="B24" s="34"/>
      <c r="C24" s="34"/>
      <c r="D24" s="34"/>
      <c r="E24" s="33"/>
      <c r="F24" s="41"/>
      <c r="G24" s="42"/>
      <c r="H24" s="43"/>
      <c r="I24" s="63"/>
      <c r="J24" s="64" t="s">
        <v>2637</v>
      </c>
      <c r="K24" s="64"/>
      <c r="L24" s="64"/>
    </row>
    <row r="25" spans="1:12" ht="16.5" customHeight="1">
      <c r="A25" s="40"/>
      <c r="B25" s="34"/>
      <c r="C25" s="34"/>
      <c r="D25" s="34"/>
      <c r="E25" s="33"/>
      <c r="F25" s="41"/>
      <c r="G25" s="42"/>
      <c r="H25" s="43"/>
      <c r="I25" s="63"/>
      <c r="J25" s="63"/>
      <c r="K25" s="63"/>
      <c r="L25" s="65"/>
    </row>
    <row r="26" spans="1:12" ht="16.5" customHeight="1" hidden="1">
      <c r="A26" s="40"/>
      <c r="B26" s="34"/>
      <c r="C26" s="34"/>
      <c r="D26" s="34"/>
      <c r="E26" s="33"/>
      <c r="F26" s="41"/>
      <c r="G26" s="42"/>
      <c r="H26" s="43"/>
      <c r="I26" s="63"/>
      <c r="J26" s="63"/>
      <c r="K26" s="63"/>
      <c r="L26" s="65"/>
    </row>
    <row r="27" spans="1:12" ht="16.5" customHeight="1">
      <c r="A27" s="40"/>
      <c r="B27" s="34"/>
      <c r="C27" s="34"/>
      <c r="D27" s="34"/>
      <c r="E27" s="33"/>
      <c r="F27" s="41"/>
      <c r="G27" s="42"/>
      <c r="H27" s="43"/>
      <c r="I27" s="63"/>
      <c r="J27" s="63"/>
      <c r="K27" s="63"/>
      <c r="L27" s="65"/>
    </row>
    <row r="28" spans="1:12" ht="16.5" customHeight="1">
      <c r="A28" s="40"/>
      <c r="B28" s="34"/>
      <c r="C28" s="34"/>
      <c r="D28" s="34"/>
      <c r="E28" s="33"/>
      <c r="F28" s="41"/>
      <c r="G28" s="42"/>
      <c r="H28" s="43"/>
      <c r="I28" s="63"/>
      <c r="J28" s="63"/>
      <c r="K28" s="63"/>
      <c r="L28" s="65"/>
    </row>
    <row r="29" spans="1:12" ht="16.5" customHeight="1">
      <c r="A29" s="40"/>
      <c r="B29" s="34"/>
      <c r="C29" s="34"/>
      <c r="D29" s="34"/>
      <c r="E29" s="33"/>
      <c r="F29" s="41"/>
      <c r="G29" s="42"/>
      <c r="H29" s="43"/>
      <c r="I29" s="63"/>
      <c r="J29" s="63"/>
      <c r="K29" s="63"/>
      <c r="L29" s="65"/>
    </row>
    <row r="30" spans="1:12" ht="16.5" customHeight="1">
      <c r="A30" s="40"/>
      <c r="B30" s="34"/>
      <c r="C30" s="34"/>
      <c r="D30" s="34"/>
      <c r="E30" s="33"/>
      <c r="F30" s="41"/>
      <c r="G30" s="42"/>
      <c r="H30" s="43"/>
      <c r="I30" s="54" t="s">
        <v>2985</v>
      </c>
      <c r="J30" s="63"/>
      <c r="K30" s="63"/>
      <c r="L30" s="65"/>
    </row>
    <row r="31" spans="1:10" ht="16.5" customHeight="1">
      <c r="A31" s="40"/>
      <c r="B31" s="34"/>
      <c r="C31" s="34"/>
      <c r="D31" s="34"/>
      <c r="E31" s="33"/>
      <c r="F31" s="41"/>
      <c r="G31" s="42"/>
      <c r="H31" s="43"/>
      <c r="I31" s="43"/>
      <c r="J31" s="34"/>
    </row>
    <row r="32" spans="1:10" ht="16.5" customHeight="1">
      <c r="A32" s="40"/>
      <c r="B32" s="34"/>
      <c r="C32" s="34"/>
      <c r="D32" s="34"/>
      <c r="E32" s="33"/>
      <c r="F32" s="41"/>
      <c r="G32" s="42"/>
      <c r="H32" s="43"/>
      <c r="I32" s="43"/>
      <c r="J32" s="34"/>
    </row>
    <row r="33" spans="1:10" ht="16.5" customHeight="1">
      <c r="A33" s="40"/>
      <c r="B33" s="34"/>
      <c r="C33" s="34"/>
      <c r="D33" s="34"/>
      <c r="E33" s="33"/>
      <c r="F33" s="41"/>
      <c r="G33" s="42"/>
      <c r="H33" s="43"/>
      <c r="I33" s="43"/>
      <c r="J33" s="34"/>
    </row>
    <row r="34" spans="1:10" ht="16.5" customHeight="1">
      <c r="A34" s="40"/>
      <c r="B34" s="34"/>
      <c r="C34" s="34"/>
      <c r="D34" s="34"/>
      <c r="E34" s="33"/>
      <c r="F34" s="41"/>
      <c r="G34" s="42"/>
      <c r="H34" s="43"/>
      <c r="I34" s="43"/>
      <c r="J34" s="34"/>
    </row>
    <row r="35" spans="1:10" ht="16.5" customHeight="1">
      <c r="A35" s="40"/>
      <c r="B35" s="34"/>
      <c r="C35" s="34"/>
      <c r="D35" s="34"/>
      <c r="E35" s="33"/>
      <c r="F35" s="41"/>
      <c r="G35" s="42"/>
      <c r="H35" s="43"/>
      <c r="I35" s="43"/>
      <c r="J35" s="34"/>
    </row>
    <row r="36" spans="1:10" ht="16.5" customHeight="1">
      <c r="A36" s="40"/>
      <c r="B36" s="34"/>
      <c r="C36" s="34"/>
      <c r="D36" s="34"/>
      <c r="E36" s="33"/>
      <c r="F36" s="41"/>
      <c r="G36" s="42"/>
      <c r="H36" s="43"/>
      <c r="I36" s="43"/>
      <c r="J36" s="34"/>
    </row>
    <row r="37" spans="1:10" ht="16.5" customHeight="1">
      <c r="A37" s="40"/>
      <c r="B37" s="34"/>
      <c r="C37" s="34"/>
      <c r="D37" s="34"/>
      <c r="E37" s="33"/>
      <c r="F37" s="41"/>
      <c r="G37" s="42"/>
      <c r="H37" s="43"/>
      <c r="I37" s="43"/>
      <c r="J37" s="34"/>
    </row>
    <row r="38" spans="1:10" ht="16.5" customHeight="1">
      <c r="A38" s="40"/>
      <c r="B38" s="34"/>
      <c r="C38" s="34"/>
      <c r="D38" s="34"/>
      <c r="E38" s="33"/>
      <c r="F38" s="41"/>
      <c r="G38" s="42"/>
      <c r="H38" s="43"/>
      <c r="I38" s="43"/>
      <c r="J38" s="34"/>
    </row>
    <row r="39" spans="1:10" ht="16.5" customHeight="1">
      <c r="A39" s="40"/>
      <c r="B39" s="34"/>
      <c r="C39" s="34"/>
      <c r="D39" s="34"/>
      <c r="E39" s="33"/>
      <c r="F39" s="41"/>
      <c r="G39" s="42"/>
      <c r="H39" s="43"/>
      <c r="I39" s="43"/>
      <c r="J39" s="34"/>
    </row>
    <row r="40" spans="1:10" ht="16.5" customHeight="1">
      <c r="A40" s="40"/>
      <c r="B40" s="34"/>
      <c r="C40" s="34"/>
      <c r="D40" s="34"/>
      <c r="E40" s="33"/>
      <c r="F40" s="41"/>
      <c r="G40" s="42"/>
      <c r="H40" s="43"/>
      <c r="I40" s="43"/>
      <c r="J40" s="34"/>
    </row>
    <row r="41" spans="1:10" ht="16.5" customHeight="1">
      <c r="A41" s="37"/>
      <c r="B41" s="38"/>
      <c r="C41" s="38"/>
      <c r="D41" s="38"/>
      <c r="E41" s="37"/>
      <c r="F41" s="39"/>
      <c r="G41" s="39"/>
      <c r="H41" s="37"/>
      <c r="I41" s="37"/>
      <c r="J41" s="38"/>
    </row>
    <row r="42" spans="1:10" ht="16.5" customHeight="1">
      <c r="A42" s="37"/>
      <c r="B42" s="38"/>
      <c r="C42" s="38"/>
      <c r="D42" s="38"/>
      <c r="E42" s="37"/>
      <c r="F42" s="39"/>
      <c r="G42" s="39"/>
      <c r="H42" s="37"/>
      <c r="I42" s="37"/>
      <c r="J42" s="38"/>
    </row>
    <row r="43" spans="1:10" ht="16.5" customHeight="1">
      <c r="A43" s="37"/>
      <c r="B43" s="38"/>
      <c r="C43" s="38"/>
      <c r="D43" s="38"/>
      <c r="E43" s="37"/>
      <c r="F43" s="39"/>
      <c r="G43" s="39"/>
      <c r="H43" s="37"/>
      <c r="I43" s="37"/>
      <c r="J43" s="38"/>
    </row>
    <row r="44" spans="1:10" ht="16.5" customHeight="1">
      <c r="A44" s="37"/>
      <c r="B44" s="38"/>
      <c r="C44" s="38"/>
      <c r="D44" s="38"/>
      <c r="E44" s="37"/>
      <c r="F44" s="39"/>
      <c r="G44" s="39"/>
      <c r="H44" s="37"/>
      <c r="I44" s="37"/>
      <c r="J44" s="38"/>
    </row>
    <row r="45" spans="1:10" ht="16.5" customHeight="1">
      <c r="A45" s="37"/>
      <c r="B45" s="38"/>
      <c r="C45" s="38"/>
      <c r="D45" s="38"/>
      <c r="E45" s="37"/>
      <c r="F45" s="39"/>
      <c r="G45" s="39"/>
      <c r="H45" s="37"/>
      <c r="I45" s="37"/>
      <c r="J45" s="38"/>
    </row>
    <row r="46" spans="1:10" ht="16.5" customHeight="1">
      <c r="A46" s="37"/>
      <c r="B46" s="38"/>
      <c r="C46" s="38"/>
      <c r="D46" s="38"/>
      <c r="E46" s="37"/>
      <c r="F46" s="39"/>
      <c r="G46" s="39"/>
      <c r="H46" s="37"/>
      <c r="I46" s="37"/>
      <c r="J46" s="38"/>
    </row>
    <row r="47" spans="1:10" ht="16.5" customHeight="1">
      <c r="A47" s="33"/>
      <c r="B47" s="34"/>
      <c r="C47" s="34"/>
      <c r="D47" s="34"/>
      <c r="E47" s="33"/>
      <c r="F47" s="35"/>
      <c r="G47" s="35"/>
      <c r="H47" s="33"/>
      <c r="I47" s="33"/>
      <c r="J47" s="34"/>
    </row>
    <row r="48" spans="1:10" ht="18.75" customHeight="1">
      <c r="A48" s="551" t="s">
        <v>2502</v>
      </c>
      <c r="B48" s="552"/>
      <c r="C48" s="552"/>
      <c r="D48" s="552"/>
      <c r="E48" s="552"/>
      <c r="F48" s="552"/>
      <c r="G48" s="552"/>
      <c r="H48" s="552"/>
      <c r="I48" s="14"/>
      <c r="J48" s="36"/>
    </row>
    <row r="49" spans="1:10" ht="20.25" customHeight="1">
      <c r="A49" s="553" t="s">
        <v>2651</v>
      </c>
      <c r="B49" s="553"/>
      <c r="C49" s="553"/>
      <c r="D49" s="553"/>
      <c r="E49" s="553"/>
      <c r="F49" s="553"/>
      <c r="G49" s="553"/>
      <c r="H49" s="553"/>
      <c r="I49" s="553"/>
      <c r="J49" s="553"/>
    </row>
    <row r="50" spans="1:10" ht="16.5" customHeight="1">
      <c r="A50" s="554" t="s">
        <v>2650</v>
      </c>
      <c r="B50" s="554"/>
      <c r="C50" s="554"/>
      <c r="D50" s="554"/>
      <c r="E50" s="554"/>
      <c r="F50" s="554"/>
      <c r="G50" s="554"/>
      <c r="H50" s="554"/>
      <c r="I50" s="554"/>
      <c r="J50" s="554"/>
    </row>
    <row r="51" spans="1:10" s="29" customFormat="1" ht="16.5" customHeight="1">
      <c r="A51" s="31"/>
      <c r="B51" s="32"/>
      <c r="C51" s="32"/>
      <c r="D51" s="32"/>
      <c r="E51" s="31"/>
      <c r="F51" s="30"/>
      <c r="G51" s="30"/>
      <c r="H51" s="31"/>
      <c r="I51" s="31"/>
      <c r="J51" s="32"/>
    </row>
    <row r="52" spans="1:10" s="29" customFormat="1" ht="16.5" customHeight="1">
      <c r="A52" s="31"/>
      <c r="B52" s="32"/>
      <c r="C52" s="32"/>
      <c r="D52" s="32"/>
      <c r="E52" s="31"/>
      <c r="F52" s="30"/>
      <c r="G52" s="30"/>
      <c r="H52" s="31"/>
      <c r="I52" s="31"/>
      <c r="J52" s="32"/>
    </row>
    <row r="53" spans="1:10" s="29" customFormat="1" ht="16.5" customHeight="1">
      <c r="A53" s="31"/>
      <c r="B53" s="32"/>
      <c r="C53" s="32"/>
      <c r="D53" s="32"/>
      <c r="E53" s="31"/>
      <c r="F53" s="30"/>
      <c r="G53" s="30"/>
      <c r="H53" s="31"/>
      <c r="I53" s="31"/>
      <c r="J53" s="32"/>
    </row>
    <row r="54" spans="1:10" s="29" customFormat="1" ht="16.5" customHeight="1">
      <c r="A54" s="31"/>
      <c r="B54" s="32"/>
      <c r="C54" s="32"/>
      <c r="D54" s="32"/>
      <c r="E54" s="31"/>
      <c r="F54" s="30"/>
      <c r="G54" s="30"/>
      <c r="H54" s="31"/>
      <c r="I54" s="31"/>
      <c r="J54" s="32"/>
    </row>
    <row r="55" spans="1:10" s="29" customFormat="1" ht="16.5" customHeight="1">
      <c r="A55" s="31"/>
      <c r="B55" s="32"/>
      <c r="C55" s="32"/>
      <c r="D55" s="32"/>
      <c r="E55" s="31"/>
      <c r="F55" s="30"/>
      <c r="G55" s="30"/>
      <c r="H55" s="31"/>
      <c r="I55" s="31"/>
      <c r="J55" s="32"/>
    </row>
    <row r="56" spans="1:10" s="29" customFormat="1" ht="16.5" customHeight="1">
      <c r="A56" s="31"/>
      <c r="B56" s="32"/>
      <c r="C56" s="32"/>
      <c r="D56" s="32"/>
      <c r="E56" s="31"/>
      <c r="F56" s="30"/>
      <c r="G56" s="30"/>
      <c r="H56" s="31"/>
      <c r="I56" s="31"/>
      <c r="J56" s="32"/>
    </row>
    <row r="57" spans="1:10" s="29" customFormat="1" ht="16.5" customHeight="1">
      <c r="A57" s="31"/>
      <c r="B57" s="32"/>
      <c r="C57" s="32"/>
      <c r="D57" s="32"/>
      <c r="E57" s="31"/>
      <c r="F57" s="30"/>
      <c r="G57" s="30"/>
      <c r="H57" s="31"/>
      <c r="I57" s="31"/>
      <c r="J57" s="32"/>
    </row>
    <row r="58" spans="1:10" s="29" customFormat="1" ht="16.5" customHeight="1">
      <c r="A58" s="31"/>
      <c r="B58" s="32"/>
      <c r="C58" s="32"/>
      <c r="D58" s="32"/>
      <c r="E58" s="31"/>
      <c r="F58" s="30"/>
      <c r="G58" s="30"/>
      <c r="H58" s="31"/>
      <c r="I58" s="31"/>
      <c r="J58" s="32"/>
    </row>
    <row r="59" spans="1:10" s="29" customFormat="1" ht="16.5" customHeight="1">
      <c r="A59" s="31"/>
      <c r="B59" s="32"/>
      <c r="C59" s="32"/>
      <c r="D59" s="32"/>
      <c r="E59" s="31"/>
      <c r="F59" s="30"/>
      <c r="G59" s="30"/>
      <c r="H59" s="31"/>
      <c r="I59" s="31"/>
      <c r="J59" s="32"/>
    </row>
    <row r="60" spans="1:10" s="29" customFormat="1" ht="16.5" customHeight="1">
      <c r="A60" s="31"/>
      <c r="B60" s="32"/>
      <c r="C60" s="32"/>
      <c r="D60" s="32"/>
      <c r="E60" s="31"/>
      <c r="F60" s="30"/>
      <c r="G60" s="30"/>
      <c r="H60" s="31"/>
      <c r="I60" s="31"/>
      <c r="J60" s="32"/>
    </row>
    <row r="61" spans="1:10" s="29" customFormat="1" ht="16.5" customHeight="1">
      <c r="A61" s="31"/>
      <c r="B61" s="32"/>
      <c r="C61" s="32"/>
      <c r="D61" s="32"/>
      <c r="E61" s="31"/>
      <c r="F61" s="30"/>
      <c r="G61" s="30"/>
      <c r="H61" s="31"/>
      <c r="I61" s="31"/>
      <c r="J61" s="32"/>
    </row>
    <row r="62" spans="1:10" ht="16.5" customHeight="1">
      <c r="A62" s="26"/>
      <c r="B62" s="27"/>
      <c r="C62" s="27"/>
      <c r="D62" s="27"/>
      <c r="E62" s="26"/>
      <c r="F62" s="28"/>
      <c r="G62" s="28"/>
      <c r="H62" s="26"/>
      <c r="I62" s="26"/>
      <c r="J62" s="27"/>
    </row>
    <row r="63" spans="1:10" ht="16.5" customHeight="1">
      <c r="A63" s="3">
        <v>13</v>
      </c>
      <c r="B63" s="2" t="s">
        <v>2509</v>
      </c>
      <c r="C63" s="2" t="s">
        <v>2886</v>
      </c>
      <c r="D63" s="2" t="s">
        <v>2983</v>
      </c>
      <c r="E63" s="3" t="s">
        <v>2508</v>
      </c>
      <c r="F63" s="4">
        <v>3.33333333333333</v>
      </c>
      <c r="G63" s="4">
        <v>8.1025</v>
      </c>
      <c r="H63" s="3">
        <v>12</v>
      </c>
      <c r="I63" s="3" t="s">
        <v>2648</v>
      </c>
      <c r="J63" s="2"/>
    </row>
    <row r="64" spans="1:10" ht="16.5" customHeight="1">
      <c r="A64" s="3">
        <v>14</v>
      </c>
      <c r="B64" s="2" t="s">
        <v>2510</v>
      </c>
      <c r="C64" s="2" t="s">
        <v>2504</v>
      </c>
      <c r="D64" s="2" t="s">
        <v>2511</v>
      </c>
      <c r="E64" s="3" t="s">
        <v>2508</v>
      </c>
      <c r="F64" s="4">
        <v>3.33333333333333</v>
      </c>
      <c r="G64" s="4">
        <v>8.10104166666667</v>
      </c>
      <c r="H64" s="3">
        <v>12</v>
      </c>
      <c r="I64" s="3" t="s">
        <v>2648</v>
      </c>
      <c r="J64" s="2"/>
    </row>
    <row r="65" spans="1:10" ht="16.5" customHeight="1">
      <c r="A65" s="3">
        <v>15</v>
      </c>
      <c r="B65" s="2" t="s">
        <v>2512</v>
      </c>
      <c r="C65" s="2" t="s">
        <v>2246</v>
      </c>
      <c r="D65" s="2" t="s">
        <v>2271</v>
      </c>
      <c r="E65" s="3" t="s">
        <v>2508</v>
      </c>
      <c r="F65" s="4">
        <v>3.33333333333333</v>
      </c>
      <c r="G65" s="4">
        <v>8.253125</v>
      </c>
      <c r="H65" s="3">
        <v>12</v>
      </c>
      <c r="I65" s="3" t="s">
        <v>2127</v>
      </c>
      <c r="J65" s="2"/>
    </row>
    <row r="66" spans="1:10" ht="16.5" customHeight="1">
      <c r="A66" s="3">
        <v>16</v>
      </c>
      <c r="B66" s="2" t="s">
        <v>2513</v>
      </c>
      <c r="C66" s="2" t="s">
        <v>2977</v>
      </c>
      <c r="D66" s="2" t="s">
        <v>2644</v>
      </c>
      <c r="E66" s="3" t="s">
        <v>2508</v>
      </c>
      <c r="F66" s="4">
        <v>3.33333333333333</v>
      </c>
      <c r="G66" s="4">
        <v>7.95041666666667</v>
      </c>
      <c r="H66" s="3">
        <v>12</v>
      </c>
      <c r="I66" s="3" t="s">
        <v>2127</v>
      </c>
      <c r="J66" s="2"/>
    </row>
    <row r="67" spans="1:10" ht="16.5" customHeight="1">
      <c r="A67" s="3">
        <v>17</v>
      </c>
      <c r="B67" s="2" t="s">
        <v>2549</v>
      </c>
      <c r="C67" s="2" t="s">
        <v>2882</v>
      </c>
      <c r="D67" s="2" t="s">
        <v>2274</v>
      </c>
      <c r="E67" s="3" t="s">
        <v>2543</v>
      </c>
      <c r="F67" s="4">
        <v>3.33333333333333</v>
      </c>
      <c r="G67" s="4">
        <v>8.2475</v>
      </c>
      <c r="H67" s="3">
        <v>12</v>
      </c>
      <c r="I67" s="3" t="s">
        <v>2127</v>
      </c>
      <c r="J67" s="2"/>
    </row>
    <row r="68" spans="1:10" ht="16.5" customHeight="1">
      <c r="A68" s="3">
        <v>18</v>
      </c>
      <c r="B68" s="2" t="s">
        <v>2550</v>
      </c>
      <c r="C68" s="2" t="s">
        <v>2551</v>
      </c>
      <c r="D68" s="2" t="s">
        <v>2271</v>
      </c>
      <c r="E68" s="3" t="s">
        <v>2543</v>
      </c>
      <c r="F68" s="4">
        <v>3.33333333333333</v>
      </c>
      <c r="G68" s="4">
        <v>8.20958333333333</v>
      </c>
      <c r="H68" s="3">
        <v>12</v>
      </c>
      <c r="I68" s="3" t="s">
        <v>2127</v>
      </c>
      <c r="J68" s="2"/>
    </row>
    <row r="69" spans="1:10" ht="16.5" customHeight="1">
      <c r="A69" s="3">
        <v>19</v>
      </c>
      <c r="B69" s="2" t="s">
        <v>2091</v>
      </c>
      <c r="C69" s="2" t="s">
        <v>2640</v>
      </c>
      <c r="D69" s="2" t="s">
        <v>2261</v>
      </c>
      <c r="E69" s="3" t="s">
        <v>2087</v>
      </c>
      <c r="F69" s="4">
        <v>3.33333333333333</v>
      </c>
      <c r="G69" s="4">
        <v>8.06916666666667</v>
      </c>
      <c r="H69" s="3">
        <v>12</v>
      </c>
      <c r="I69" s="3" t="s">
        <v>2127</v>
      </c>
      <c r="J69" s="2"/>
    </row>
    <row r="70" spans="1:10" ht="16.5" customHeight="1">
      <c r="A70" s="3">
        <v>20</v>
      </c>
      <c r="B70" s="2" t="s">
        <v>2552</v>
      </c>
      <c r="C70" s="2" t="s">
        <v>2641</v>
      </c>
      <c r="D70" s="2" t="s">
        <v>2245</v>
      </c>
      <c r="E70" s="3" t="s">
        <v>2543</v>
      </c>
      <c r="F70" s="4">
        <v>3.25</v>
      </c>
      <c r="G70" s="4">
        <v>8.06020833333333</v>
      </c>
      <c r="H70" s="3">
        <v>12</v>
      </c>
      <c r="I70" s="3" t="s">
        <v>2127</v>
      </c>
      <c r="J70" s="2"/>
    </row>
    <row r="71" spans="1:10" ht="16.5" customHeight="1">
      <c r="A71" s="3">
        <v>21</v>
      </c>
      <c r="B71" s="2" t="s">
        <v>2092</v>
      </c>
      <c r="C71" s="2" t="s">
        <v>2886</v>
      </c>
      <c r="D71" s="2" t="s">
        <v>2505</v>
      </c>
      <c r="E71" s="3" t="s">
        <v>2087</v>
      </c>
      <c r="F71" s="4">
        <v>3.25</v>
      </c>
      <c r="G71" s="4">
        <v>7.89583333333333</v>
      </c>
      <c r="H71" s="3">
        <v>12</v>
      </c>
      <c r="I71" s="3" t="s">
        <v>2127</v>
      </c>
      <c r="J71" s="2"/>
    </row>
    <row r="72" spans="1:10" ht="16.5" customHeight="1">
      <c r="A72" s="3">
        <v>22</v>
      </c>
      <c r="B72" s="2" t="s">
        <v>2514</v>
      </c>
      <c r="C72" s="2" t="s">
        <v>2123</v>
      </c>
      <c r="D72" s="2" t="s">
        <v>2260</v>
      </c>
      <c r="E72" s="3" t="s">
        <v>2508</v>
      </c>
      <c r="F72" s="4">
        <v>3.16666666666667</v>
      </c>
      <c r="G72" s="4">
        <v>7.61625</v>
      </c>
      <c r="H72" s="3">
        <v>12</v>
      </c>
      <c r="I72" s="3" t="s">
        <v>2127</v>
      </c>
      <c r="J72" s="2"/>
    </row>
    <row r="73" spans="1:10" ht="16.5" customHeight="1">
      <c r="A73" s="3">
        <v>23</v>
      </c>
      <c r="B73" s="2" t="s">
        <v>2553</v>
      </c>
      <c r="C73" s="2" t="s">
        <v>2933</v>
      </c>
      <c r="D73" s="2" t="s">
        <v>2565</v>
      </c>
      <c r="E73" s="3" t="s">
        <v>2543</v>
      </c>
      <c r="F73" s="4">
        <v>3.16666666666667</v>
      </c>
      <c r="G73" s="4">
        <v>8.25895833333333</v>
      </c>
      <c r="H73" s="3">
        <v>12</v>
      </c>
      <c r="I73" s="3" t="s">
        <v>2127</v>
      </c>
      <c r="J73" s="2"/>
    </row>
    <row r="74" spans="1:10" ht="16.5" customHeight="1">
      <c r="A74" s="3">
        <v>24</v>
      </c>
      <c r="B74" s="2" t="s">
        <v>2060</v>
      </c>
      <c r="C74" s="2" t="s">
        <v>2285</v>
      </c>
      <c r="D74" s="2" t="s">
        <v>2667</v>
      </c>
      <c r="E74" s="3" t="s">
        <v>2543</v>
      </c>
      <c r="F74" s="4">
        <v>3.16666666666667</v>
      </c>
      <c r="G74" s="4">
        <v>8.004375</v>
      </c>
      <c r="H74" s="3">
        <v>12</v>
      </c>
      <c r="I74" s="3" t="s">
        <v>2127</v>
      </c>
      <c r="J74" s="2"/>
    </row>
    <row r="75" spans="1:10" ht="16.5" customHeight="1">
      <c r="A75" s="3">
        <v>25</v>
      </c>
      <c r="B75" s="2" t="s">
        <v>2093</v>
      </c>
      <c r="C75" s="2" t="s">
        <v>2094</v>
      </c>
      <c r="D75" s="2" t="s">
        <v>2250</v>
      </c>
      <c r="E75" s="3" t="s">
        <v>2087</v>
      </c>
      <c r="F75" s="4">
        <v>3.16666666666667</v>
      </c>
      <c r="G75" s="4">
        <v>7.7775</v>
      </c>
      <c r="H75" s="3">
        <v>12</v>
      </c>
      <c r="I75" s="3" t="s">
        <v>2127</v>
      </c>
      <c r="J75" s="2"/>
    </row>
    <row r="76" spans="1:10" ht="16.5" customHeight="1">
      <c r="A76" s="3">
        <v>26</v>
      </c>
      <c r="B76" s="2" t="s">
        <v>2095</v>
      </c>
      <c r="C76" s="2" t="s">
        <v>2504</v>
      </c>
      <c r="D76" s="2" t="s">
        <v>2312</v>
      </c>
      <c r="E76" s="3" t="s">
        <v>2087</v>
      </c>
      <c r="F76" s="4">
        <v>3.16666666666667</v>
      </c>
      <c r="G76" s="4">
        <v>7.92979166666667</v>
      </c>
      <c r="H76" s="3">
        <v>12</v>
      </c>
      <c r="I76" s="3" t="s">
        <v>2127</v>
      </c>
      <c r="J76" s="2"/>
    </row>
    <row r="77" spans="1:10" ht="16.5" customHeight="1">
      <c r="A77" s="3">
        <v>27</v>
      </c>
      <c r="B77" s="2" t="s">
        <v>2515</v>
      </c>
      <c r="C77" s="2" t="s">
        <v>2516</v>
      </c>
      <c r="D77" s="2" t="s">
        <v>2271</v>
      </c>
      <c r="E77" s="3" t="s">
        <v>2508</v>
      </c>
      <c r="F77" s="4">
        <v>3.08333333333333</v>
      </c>
      <c r="G77" s="4">
        <v>7.53020833333333</v>
      </c>
      <c r="H77" s="3">
        <v>12</v>
      </c>
      <c r="I77" s="3" t="s">
        <v>2127</v>
      </c>
      <c r="J77" s="2"/>
    </row>
    <row r="78" spans="1:10" ht="16.5" customHeight="1">
      <c r="A78" s="3">
        <v>28</v>
      </c>
      <c r="B78" s="2" t="s">
        <v>2517</v>
      </c>
      <c r="C78" s="2" t="s">
        <v>2886</v>
      </c>
      <c r="D78" s="2" t="s">
        <v>2884</v>
      </c>
      <c r="E78" s="3" t="s">
        <v>2508</v>
      </c>
      <c r="F78" s="4">
        <v>3.08333333333333</v>
      </c>
      <c r="G78" s="4">
        <v>7.93729166666667</v>
      </c>
      <c r="H78" s="3">
        <v>12</v>
      </c>
      <c r="I78" s="3" t="s">
        <v>2127</v>
      </c>
      <c r="J78" s="2"/>
    </row>
    <row r="79" spans="1:10" ht="16.5" customHeight="1">
      <c r="A79" s="3">
        <v>29</v>
      </c>
      <c r="B79" s="2" t="s">
        <v>2518</v>
      </c>
      <c r="C79" s="2" t="s">
        <v>2951</v>
      </c>
      <c r="D79" s="2" t="s">
        <v>2644</v>
      </c>
      <c r="E79" s="3" t="s">
        <v>2508</v>
      </c>
      <c r="F79" s="4">
        <v>3.08333333333333</v>
      </c>
      <c r="G79" s="4">
        <v>7.675</v>
      </c>
      <c r="H79" s="3">
        <v>12</v>
      </c>
      <c r="I79" s="3" t="s">
        <v>2127</v>
      </c>
      <c r="J79" s="2"/>
    </row>
    <row r="80" spans="1:10" ht="16.5" customHeight="1">
      <c r="A80" s="3">
        <v>30</v>
      </c>
      <c r="B80" s="2" t="s">
        <v>2061</v>
      </c>
      <c r="C80" s="2" t="s">
        <v>2556</v>
      </c>
      <c r="D80" s="2" t="s">
        <v>2687</v>
      </c>
      <c r="E80" s="3" t="s">
        <v>2543</v>
      </c>
      <c r="F80" s="4">
        <v>3.08333333333333</v>
      </c>
      <c r="G80" s="4">
        <v>7.95291666666667</v>
      </c>
      <c r="H80" s="3">
        <v>12</v>
      </c>
      <c r="I80" s="3" t="s">
        <v>2127</v>
      </c>
      <c r="J80" s="2"/>
    </row>
    <row r="81" spans="1:10" ht="16.5" customHeight="1">
      <c r="A81" s="3">
        <v>31</v>
      </c>
      <c r="B81" s="2" t="s">
        <v>2062</v>
      </c>
      <c r="C81" s="2" t="s">
        <v>2922</v>
      </c>
      <c r="D81" s="2" t="s">
        <v>2667</v>
      </c>
      <c r="E81" s="3" t="s">
        <v>2543</v>
      </c>
      <c r="F81" s="4">
        <v>3.08333333333333</v>
      </c>
      <c r="G81" s="4">
        <v>7.99854166666667</v>
      </c>
      <c r="H81" s="3">
        <v>12</v>
      </c>
      <c r="I81" s="3" t="s">
        <v>2127</v>
      </c>
      <c r="J81" s="2"/>
    </row>
    <row r="82" spans="1:10" ht="16.5" customHeight="1">
      <c r="A82" s="3">
        <v>32</v>
      </c>
      <c r="B82" s="2" t="s">
        <v>2096</v>
      </c>
      <c r="C82" s="2" t="s">
        <v>2882</v>
      </c>
      <c r="D82" s="2" t="s">
        <v>2393</v>
      </c>
      <c r="E82" s="3" t="s">
        <v>2087</v>
      </c>
      <c r="F82" s="4">
        <v>3.08333333333333</v>
      </c>
      <c r="G82" s="4">
        <v>7.50416666666667</v>
      </c>
      <c r="H82" s="3">
        <v>12</v>
      </c>
      <c r="I82" s="3" t="s">
        <v>2127</v>
      </c>
      <c r="J82" s="2"/>
    </row>
    <row r="83" spans="1:10" ht="16.5" customHeight="1">
      <c r="A83" s="3">
        <v>33</v>
      </c>
      <c r="B83" s="2" t="s">
        <v>2519</v>
      </c>
      <c r="C83" s="2" t="s">
        <v>2520</v>
      </c>
      <c r="D83" s="2" t="s">
        <v>2291</v>
      </c>
      <c r="E83" s="3" t="s">
        <v>2508</v>
      </c>
      <c r="F83" s="4">
        <v>3</v>
      </c>
      <c r="G83" s="4">
        <v>7.39520833333333</v>
      </c>
      <c r="H83" s="3">
        <v>12</v>
      </c>
      <c r="I83" s="3" t="s">
        <v>2127</v>
      </c>
      <c r="J83" s="2"/>
    </row>
    <row r="84" spans="1:10" ht="16.5" customHeight="1">
      <c r="A84" s="3">
        <v>34</v>
      </c>
      <c r="B84" s="2" t="s">
        <v>2063</v>
      </c>
      <c r="C84" s="2" t="s">
        <v>3026</v>
      </c>
      <c r="D84" s="2" t="s">
        <v>2407</v>
      </c>
      <c r="E84" s="3" t="s">
        <v>2543</v>
      </c>
      <c r="F84" s="4">
        <v>3</v>
      </c>
      <c r="G84" s="4">
        <v>7.71791666666667</v>
      </c>
      <c r="H84" s="3">
        <v>12</v>
      </c>
      <c r="I84" s="3" t="s">
        <v>2127</v>
      </c>
      <c r="J84" s="2"/>
    </row>
    <row r="85" spans="1:10" ht="16.5" customHeight="1">
      <c r="A85" s="3">
        <v>35</v>
      </c>
      <c r="B85" s="2" t="s">
        <v>2064</v>
      </c>
      <c r="C85" s="2" t="s">
        <v>2065</v>
      </c>
      <c r="D85" s="2" t="s">
        <v>2665</v>
      </c>
      <c r="E85" s="3" t="s">
        <v>2543</v>
      </c>
      <c r="F85" s="4">
        <v>3</v>
      </c>
      <c r="G85" s="4">
        <v>7.50375</v>
      </c>
      <c r="H85" s="3">
        <v>12</v>
      </c>
      <c r="I85" s="3" t="s">
        <v>2127</v>
      </c>
      <c r="J85" s="2"/>
    </row>
    <row r="86" spans="1:10" ht="16.5" customHeight="1">
      <c r="A86" s="3">
        <v>36</v>
      </c>
      <c r="B86" s="2" t="s">
        <v>2066</v>
      </c>
      <c r="C86" s="2" t="s">
        <v>2903</v>
      </c>
      <c r="D86" s="2" t="s">
        <v>2252</v>
      </c>
      <c r="E86" s="3" t="s">
        <v>2543</v>
      </c>
      <c r="F86" s="4">
        <v>3</v>
      </c>
      <c r="G86" s="4">
        <v>8.11208333333333</v>
      </c>
      <c r="H86" s="3">
        <v>12</v>
      </c>
      <c r="I86" s="3" t="s">
        <v>2127</v>
      </c>
      <c r="J86" s="2"/>
    </row>
    <row r="87" spans="1:10" ht="16.5" customHeight="1">
      <c r="A87" s="3">
        <v>37</v>
      </c>
      <c r="B87" s="2" t="s">
        <v>2097</v>
      </c>
      <c r="C87" s="2" t="s">
        <v>2977</v>
      </c>
      <c r="D87" s="2" t="s">
        <v>2667</v>
      </c>
      <c r="E87" s="3" t="s">
        <v>2087</v>
      </c>
      <c r="F87" s="4">
        <v>3</v>
      </c>
      <c r="G87" s="4">
        <v>7.69333333333333</v>
      </c>
      <c r="H87" s="3">
        <v>12</v>
      </c>
      <c r="I87" s="3" t="s">
        <v>2127</v>
      </c>
      <c r="J87" s="2"/>
    </row>
    <row r="88" spans="1:10" ht="16.5" customHeight="1">
      <c r="A88" s="3">
        <v>38</v>
      </c>
      <c r="B88" s="2" t="s">
        <v>2521</v>
      </c>
      <c r="C88" s="2" t="s">
        <v>2315</v>
      </c>
      <c r="D88" s="2" t="s">
        <v>2891</v>
      </c>
      <c r="E88" s="3" t="s">
        <v>2508</v>
      </c>
      <c r="F88" s="4">
        <v>2.91666666666667</v>
      </c>
      <c r="G88" s="4">
        <v>7.22583333333333</v>
      </c>
      <c r="H88" s="3">
        <v>12</v>
      </c>
      <c r="I88" s="3" t="s">
        <v>2127</v>
      </c>
      <c r="J88" s="2"/>
    </row>
    <row r="89" spans="1:10" ht="16.5" customHeight="1">
      <c r="A89" s="3">
        <v>39</v>
      </c>
      <c r="B89" s="2" t="s">
        <v>2067</v>
      </c>
      <c r="C89" s="2" t="s">
        <v>2726</v>
      </c>
      <c r="D89" s="2" t="s">
        <v>2938</v>
      </c>
      <c r="E89" s="3" t="s">
        <v>2543</v>
      </c>
      <c r="F89" s="4">
        <v>2.91666666666667</v>
      </c>
      <c r="G89" s="4">
        <v>7.53291666666667</v>
      </c>
      <c r="H89" s="3">
        <v>12</v>
      </c>
      <c r="I89" s="3" t="s">
        <v>2127</v>
      </c>
      <c r="J89" s="2"/>
    </row>
    <row r="90" spans="1:10" ht="16.5" customHeight="1">
      <c r="A90" s="3">
        <v>40</v>
      </c>
      <c r="B90" s="2" t="s">
        <v>2068</v>
      </c>
      <c r="C90" s="2" t="s">
        <v>2993</v>
      </c>
      <c r="D90" s="2" t="s">
        <v>2944</v>
      </c>
      <c r="E90" s="3" t="s">
        <v>2543</v>
      </c>
      <c r="F90" s="4">
        <v>2.91666666666667</v>
      </c>
      <c r="G90" s="4">
        <v>7.499375</v>
      </c>
      <c r="H90" s="3">
        <v>12</v>
      </c>
      <c r="I90" s="3" t="s">
        <v>2127</v>
      </c>
      <c r="J90" s="2"/>
    </row>
    <row r="91" spans="1:10" ht="16.5" customHeight="1">
      <c r="A91" s="3">
        <v>41</v>
      </c>
      <c r="B91" s="2" t="s">
        <v>2098</v>
      </c>
      <c r="C91" s="2" t="s">
        <v>2994</v>
      </c>
      <c r="D91" s="2" t="s">
        <v>2929</v>
      </c>
      <c r="E91" s="3" t="s">
        <v>2087</v>
      </c>
      <c r="F91" s="4">
        <v>2.91666666666667</v>
      </c>
      <c r="G91" s="4">
        <v>7.68520833333333</v>
      </c>
      <c r="H91" s="3">
        <v>12</v>
      </c>
      <c r="I91" s="3" t="s">
        <v>2127</v>
      </c>
      <c r="J91" s="2"/>
    </row>
    <row r="92" spans="1:10" ht="16.5" customHeight="1">
      <c r="A92" s="3">
        <v>42</v>
      </c>
      <c r="B92" s="2" t="s">
        <v>2099</v>
      </c>
      <c r="C92" s="2" t="s">
        <v>2059</v>
      </c>
      <c r="D92" s="2" t="s">
        <v>2642</v>
      </c>
      <c r="E92" s="3" t="s">
        <v>2087</v>
      </c>
      <c r="F92" s="4">
        <v>2.91666666666667</v>
      </c>
      <c r="G92" s="4">
        <v>7.458125</v>
      </c>
      <c r="H92" s="3">
        <v>12</v>
      </c>
      <c r="I92" s="3" t="s">
        <v>2127</v>
      </c>
      <c r="J92" s="2"/>
    </row>
    <row r="93" spans="1:10" ht="16.5" customHeight="1">
      <c r="A93" s="3">
        <v>43</v>
      </c>
      <c r="B93" s="2" t="s">
        <v>2100</v>
      </c>
      <c r="C93" s="2" t="s">
        <v>2101</v>
      </c>
      <c r="D93" s="2" t="s">
        <v>2245</v>
      </c>
      <c r="E93" s="3" t="s">
        <v>2087</v>
      </c>
      <c r="F93" s="4">
        <v>2.91666666666667</v>
      </c>
      <c r="G93" s="4">
        <v>7.11916666666667</v>
      </c>
      <c r="H93" s="3">
        <v>12</v>
      </c>
      <c r="I93" s="3" t="s">
        <v>2127</v>
      </c>
      <c r="J93" s="2"/>
    </row>
    <row r="94" spans="1:10" ht="16.5" customHeight="1">
      <c r="A94" s="3">
        <v>44</v>
      </c>
      <c r="B94" s="2" t="s">
        <v>2522</v>
      </c>
      <c r="C94" s="2" t="s">
        <v>2914</v>
      </c>
      <c r="D94" s="2" t="s">
        <v>2573</v>
      </c>
      <c r="E94" s="3" t="s">
        <v>2508</v>
      </c>
      <c r="F94" s="4">
        <v>2.83333333333333</v>
      </c>
      <c r="G94" s="4">
        <v>7.30625</v>
      </c>
      <c r="H94" s="3">
        <v>12</v>
      </c>
      <c r="I94" s="3" t="s">
        <v>2127</v>
      </c>
      <c r="J94" s="2"/>
    </row>
    <row r="95" spans="1:10" ht="16.5" customHeight="1">
      <c r="A95" s="3">
        <v>45</v>
      </c>
      <c r="B95" s="2" t="s">
        <v>2523</v>
      </c>
      <c r="C95" s="2" t="s">
        <v>2886</v>
      </c>
      <c r="D95" s="2" t="s">
        <v>2913</v>
      </c>
      <c r="E95" s="3" t="s">
        <v>2508</v>
      </c>
      <c r="F95" s="4">
        <v>2.83333333333333</v>
      </c>
      <c r="G95" s="4">
        <v>7.11020833333333</v>
      </c>
      <c r="H95" s="3">
        <v>12</v>
      </c>
      <c r="I95" s="3" t="s">
        <v>2127</v>
      </c>
      <c r="J95" s="2"/>
    </row>
    <row r="96" spans="1:10" ht="16.5" customHeight="1">
      <c r="A96" s="3">
        <v>46</v>
      </c>
      <c r="B96" s="2" t="s">
        <v>2524</v>
      </c>
      <c r="C96" s="2" t="s">
        <v>2525</v>
      </c>
      <c r="D96" s="2" t="s">
        <v>2906</v>
      </c>
      <c r="E96" s="3" t="s">
        <v>2508</v>
      </c>
      <c r="F96" s="4">
        <v>2.83333333333333</v>
      </c>
      <c r="G96" s="4">
        <v>7.08020833333333</v>
      </c>
      <c r="H96" s="3">
        <v>12</v>
      </c>
      <c r="I96" s="3" t="s">
        <v>2127</v>
      </c>
      <c r="J96" s="2"/>
    </row>
    <row r="97" spans="1:10" ht="16.5" customHeight="1">
      <c r="A97" s="3">
        <v>47</v>
      </c>
      <c r="B97" s="2" t="s">
        <v>2526</v>
      </c>
      <c r="C97" s="2" t="s">
        <v>2527</v>
      </c>
      <c r="D97" s="2" t="s">
        <v>2262</v>
      </c>
      <c r="E97" s="3" t="s">
        <v>2508</v>
      </c>
      <c r="F97" s="4">
        <v>2.83333333333333</v>
      </c>
      <c r="G97" s="4">
        <v>7.550625</v>
      </c>
      <c r="H97" s="3">
        <v>12</v>
      </c>
      <c r="I97" s="3" t="s">
        <v>2127</v>
      </c>
      <c r="J97" s="2"/>
    </row>
    <row r="98" spans="1:10" ht="16.5" customHeight="1">
      <c r="A98" s="3">
        <v>48</v>
      </c>
      <c r="B98" s="2" t="s">
        <v>2528</v>
      </c>
      <c r="C98" s="2" t="s">
        <v>2922</v>
      </c>
      <c r="D98" s="2" t="s">
        <v>2293</v>
      </c>
      <c r="E98" s="3" t="s">
        <v>2508</v>
      </c>
      <c r="F98" s="4">
        <v>2.83333333333333</v>
      </c>
      <c r="G98" s="4">
        <v>7.28541666666667</v>
      </c>
      <c r="H98" s="3">
        <v>12</v>
      </c>
      <c r="I98" s="3" t="s">
        <v>2127</v>
      </c>
      <c r="J98" s="2"/>
    </row>
    <row r="99" spans="1:10" ht="16.5" customHeight="1">
      <c r="A99" s="3">
        <v>49</v>
      </c>
      <c r="B99" s="2" t="s">
        <v>2529</v>
      </c>
      <c r="C99" s="2" t="s">
        <v>2530</v>
      </c>
      <c r="D99" s="2" t="s">
        <v>2923</v>
      </c>
      <c r="E99" s="3" t="s">
        <v>2508</v>
      </c>
      <c r="F99" s="4">
        <v>2.83333333333333</v>
      </c>
      <c r="G99" s="4">
        <v>7.496875</v>
      </c>
      <c r="H99" s="3">
        <v>12</v>
      </c>
      <c r="I99" s="3" t="s">
        <v>2127</v>
      </c>
      <c r="J99" s="2"/>
    </row>
    <row r="100" spans="1:10" ht="16.5" customHeight="1">
      <c r="A100" s="3">
        <v>50</v>
      </c>
      <c r="B100" s="2" t="s">
        <v>2069</v>
      </c>
      <c r="C100" s="2" t="s">
        <v>2426</v>
      </c>
      <c r="D100" s="2" t="s">
        <v>2909</v>
      </c>
      <c r="E100" s="3" t="s">
        <v>2543</v>
      </c>
      <c r="F100" s="4">
        <v>2.83333333333333</v>
      </c>
      <c r="G100" s="4">
        <v>7.30041666666667</v>
      </c>
      <c r="H100" s="3">
        <v>12</v>
      </c>
      <c r="I100" s="3" t="s">
        <v>2127</v>
      </c>
      <c r="J100" s="2"/>
    </row>
    <row r="101" spans="1:10" ht="16.5" customHeight="1">
      <c r="A101" s="3">
        <v>51</v>
      </c>
      <c r="B101" s="2" t="s">
        <v>2070</v>
      </c>
      <c r="C101" s="2" t="s">
        <v>2251</v>
      </c>
      <c r="D101" s="2" t="s">
        <v>2252</v>
      </c>
      <c r="E101" s="3" t="s">
        <v>2543</v>
      </c>
      <c r="F101" s="4">
        <v>2.83333333333333</v>
      </c>
      <c r="G101" s="4">
        <v>7.25479166666667</v>
      </c>
      <c r="H101" s="3">
        <v>12</v>
      </c>
      <c r="I101" s="3" t="s">
        <v>2127</v>
      </c>
      <c r="J101" s="2"/>
    </row>
    <row r="102" spans="1:10" ht="16.5" customHeight="1">
      <c r="A102" s="3">
        <v>52</v>
      </c>
      <c r="B102" s="2" t="s">
        <v>2071</v>
      </c>
      <c r="C102" s="2" t="s">
        <v>2256</v>
      </c>
      <c r="D102" s="2" t="s">
        <v>2945</v>
      </c>
      <c r="E102" s="3" t="s">
        <v>2543</v>
      </c>
      <c r="F102" s="4">
        <v>2.83333333333333</v>
      </c>
      <c r="G102" s="4">
        <v>7.679375</v>
      </c>
      <c r="H102" s="3">
        <v>12</v>
      </c>
      <c r="I102" s="3" t="s">
        <v>2127</v>
      </c>
      <c r="J102" s="2"/>
    </row>
    <row r="103" spans="1:10" ht="16.5" customHeight="1">
      <c r="A103" s="3">
        <v>53</v>
      </c>
      <c r="B103" s="2" t="s">
        <v>2072</v>
      </c>
      <c r="C103" s="2" t="s">
        <v>2257</v>
      </c>
      <c r="D103" s="2" t="s">
        <v>2913</v>
      </c>
      <c r="E103" s="3" t="s">
        <v>2543</v>
      </c>
      <c r="F103" s="4">
        <v>2.83333333333333</v>
      </c>
      <c r="G103" s="4">
        <v>7.05354166666667</v>
      </c>
      <c r="H103" s="3">
        <v>12</v>
      </c>
      <c r="I103" s="3" t="s">
        <v>2127</v>
      </c>
      <c r="J103" s="2"/>
    </row>
    <row r="104" spans="1:10" ht="16.5" customHeight="1">
      <c r="A104" s="3">
        <v>54</v>
      </c>
      <c r="B104" s="2" t="s">
        <v>2102</v>
      </c>
      <c r="C104" s="2" t="s">
        <v>2256</v>
      </c>
      <c r="D104" s="2" t="s">
        <v>3004</v>
      </c>
      <c r="E104" s="3" t="s">
        <v>2087</v>
      </c>
      <c r="F104" s="4">
        <v>2.83333333333333</v>
      </c>
      <c r="G104" s="4">
        <v>7.40895833333333</v>
      </c>
      <c r="H104" s="3">
        <v>12</v>
      </c>
      <c r="I104" s="3" t="s">
        <v>2127</v>
      </c>
      <c r="J104" s="2"/>
    </row>
    <row r="105" spans="1:10" ht="16.5" customHeight="1">
      <c r="A105" s="3">
        <v>55</v>
      </c>
      <c r="B105" s="2" t="s">
        <v>2103</v>
      </c>
      <c r="C105" s="2" t="s">
        <v>2555</v>
      </c>
      <c r="D105" s="2" t="s">
        <v>2921</v>
      </c>
      <c r="E105" s="3" t="s">
        <v>2087</v>
      </c>
      <c r="F105" s="4">
        <v>2.83333333333333</v>
      </c>
      <c r="G105" s="4">
        <v>7.130625</v>
      </c>
      <c r="H105" s="3">
        <v>12</v>
      </c>
      <c r="I105" s="3" t="s">
        <v>2127</v>
      </c>
      <c r="J105" s="2"/>
    </row>
    <row r="106" spans="1:10" ht="16.5" customHeight="1">
      <c r="A106" s="3">
        <v>56</v>
      </c>
      <c r="B106" s="2" t="s">
        <v>2104</v>
      </c>
      <c r="C106" s="2" t="s">
        <v>2886</v>
      </c>
      <c r="D106" s="2" t="s">
        <v>2923</v>
      </c>
      <c r="E106" s="3" t="s">
        <v>2087</v>
      </c>
      <c r="F106" s="4">
        <v>2.83333333333333</v>
      </c>
      <c r="G106" s="4">
        <v>7.624375</v>
      </c>
      <c r="H106" s="3">
        <v>12</v>
      </c>
      <c r="I106" s="3" t="s">
        <v>2127</v>
      </c>
      <c r="J106" s="2"/>
    </row>
    <row r="107" spans="1:10" ht="16.5" customHeight="1">
      <c r="A107" s="3">
        <v>57</v>
      </c>
      <c r="B107" s="2" t="s">
        <v>2105</v>
      </c>
      <c r="C107" s="2" t="s">
        <v>2106</v>
      </c>
      <c r="D107" s="2" t="s">
        <v>2906</v>
      </c>
      <c r="E107" s="3" t="s">
        <v>2087</v>
      </c>
      <c r="F107" s="4">
        <v>2.83333333333333</v>
      </c>
      <c r="G107" s="4">
        <v>7.461875</v>
      </c>
      <c r="H107" s="3">
        <v>12</v>
      </c>
      <c r="I107" s="3" t="s">
        <v>2127</v>
      </c>
      <c r="J107" s="2"/>
    </row>
    <row r="108" spans="1:10" ht="16.5" customHeight="1">
      <c r="A108" s="3">
        <v>58</v>
      </c>
      <c r="B108" s="2" t="s">
        <v>2107</v>
      </c>
      <c r="C108" s="2" t="s">
        <v>2992</v>
      </c>
      <c r="D108" s="2" t="s">
        <v>2122</v>
      </c>
      <c r="E108" s="3" t="s">
        <v>2087</v>
      </c>
      <c r="F108" s="4">
        <v>2.83333333333333</v>
      </c>
      <c r="G108" s="4">
        <v>7.43375</v>
      </c>
      <c r="H108" s="3">
        <v>12</v>
      </c>
      <c r="I108" s="3" t="s">
        <v>2127</v>
      </c>
      <c r="J108" s="2"/>
    </row>
    <row r="109" spans="1:10" ht="16.5" customHeight="1">
      <c r="A109" s="3">
        <v>59</v>
      </c>
      <c r="B109" s="2" t="s">
        <v>2108</v>
      </c>
      <c r="C109" s="2" t="s">
        <v>2109</v>
      </c>
      <c r="D109" s="2" t="s">
        <v>2125</v>
      </c>
      <c r="E109" s="3" t="s">
        <v>2087</v>
      </c>
      <c r="F109" s="4">
        <v>2.83333333333333</v>
      </c>
      <c r="G109" s="4">
        <v>7.23083333333333</v>
      </c>
      <c r="H109" s="3">
        <v>12</v>
      </c>
      <c r="I109" s="3" t="s">
        <v>2127</v>
      </c>
      <c r="J109" s="2"/>
    </row>
    <row r="110" spans="1:10" ht="16.5" customHeight="1">
      <c r="A110" s="3">
        <v>60</v>
      </c>
      <c r="B110" s="2" t="s">
        <v>2531</v>
      </c>
      <c r="C110" s="2" t="s">
        <v>2949</v>
      </c>
      <c r="D110" s="2" t="s">
        <v>2944</v>
      </c>
      <c r="E110" s="3" t="s">
        <v>2508</v>
      </c>
      <c r="F110" s="4">
        <v>2.75</v>
      </c>
      <c r="G110" s="4">
        <v>7.12645833333333</v>
      </c>
      <c r="H110" s="3">
        <v>12</v>
      </c>
      <c r="I110" s="3" t="s">
        <v>2127</v>
      </c>
      <c r="J110" s="2"/>
    </row>
    <row r="111" spans="1:10" ht="16.5" customHeight="1">
      <c r="A111" s="3">
        <v>61</v>
      </c>
      <c r="B111" s="2" t="s">
        <v>2532</v>
      </c>
      <c r="C111" s="2" t="s">
        <v>2414</v>
      </c>
      <c r="D111" s="2" t="s">
        <v>2275</v>
      </c>
      <c r="E111" s="3" t="s">
        <v>2508</v>
      </c>
      <c r="F111" s="4">
        <v>2.75</v>
      </c>
      <c r="G111" s="4">
        <v>7.20229166666667</v>
      </c>
      <c r="H111" s="3">
        <v>12</v>
      </c>
      <c r="I111" s="3" t="s">
        <v>2127</v>
      </c>
      <c r="J111" s="2"/>
    </row>
    <row r="112" spans="1:10" ht="16.5" customHeight="1">
      <c r="A112" s="3">
        <v>62</v>
      </c>
      <c r="B112" s="2" t="s">
        <v>2533</v>
      </c>
      <c r="C112" s="2" t="s">
        <v>2558</v>
      </c>
      <c r="D112" s="2" t="s">
        <v>2916</v>
      </c>
      <c r="E112" s="3" t="s">
        <v>2508</v>
      </c>
      <c r="F112" s="4">
        <v>2.75</v>
      </c>
      <c r="G112" s="4">
        <v>7.52979166666667</v>
      </c>
      <c r="H112" s="3">
        <v>12</v>
      </c>
      <c r="I112" s="3" t="s">
        <v>2127</v>
      </c>
      <c r="J112" s="2"/>
    </row>
    <row r="113" spans="1:10" ht="16.5" customHeight="1">
      <c r="A113" s="3">
        <v>63</v>
      </c>
      <c r="B113" s="2" t="s">
        <v>2073</v>
      </c>
      <c r="C113" s="2" t="s">
        <v>2991</v>
      </c>
      <c r="D113" s="2" t="s">
        <v>2288</v>
      </c>
      <c r="E113" s="3" t="s">
        <v>2543</v>
      </c>
      <c r="F113" s="4">
        <v>2.75</v>
      </c>
      <c r="G113" s="4">
        <v>7.27333333333333</v>
      </c>
      <c r="H113" s="3">
        <v>12</v>
      </c>
      <c r="I113" s="3" t="s">
        <v>2127</v>
      </c>
      <c r="J113" s="2"/>
    </row>
    <row r="114" spans="1:10" ht="16.5" customHeight="1">
      <c r="A114" s="3">
        <v>64</v>
      </c>
      <c r="B114" s="2" t="s">
        <v>2110</v>
      </c>
      <c r="C114" s="2" t="s">
        <v>2674</v>
      </c>
      <c r="D114" s="2" t="s">
        <v>2891</v>
      </c>
      <c r="E114" s="3" t="s">
        <v>2087</v>
      </c>
      <c r="F114" s="4">
        <v>2.75</v>
      </c>
      <c r="G114" s="4">
        <v>6.85229166666667</v>
      </c>
      <c r="H114" s="3">
        <v>12</v>
      </c>
      <c r="I114" s="3" t="s">
        <v>2127</v>
      </c>
      <c r="J114" s="2"/>
    </row>
    <row r="115" spans="1:10" ht="16.5" customHeight="1">
      <c r="A115" s="3">
        <v>65</v>
      </c>
      <c r="B115" s="2" t="s">
        <v>2111</v>
      </c>
      <c r="C115" s="2" t="s">
        <v>2120</v>
      </c>
      <c r="D115" s="2" t="s">
        <v>2275</v>
      </c>
      <c r="E115" s="3" t="s">
        <v>2087</v>
      </c>
      <c r="F115" s="4">
        <v>2.75</v>
      </c>
      <c r="G115" s="4">
        <v>6.895625</v>
      </c>
      <c r="H115" s="3">
        <v>12</v>
      </c>
      <c r="I115" s="3" t="s">
        <v>2127</v>
      </c>
      <c r="J115" s="2"/>
    </row>
    <row r="116" spans="1:10" ht="16.5" customHeight="1">
      <c r="A116" s="3">
        <v>66</v>
      </c>
      <c r="B116" s="2" t="s">
        <v>2534</v>
      </c>
      <c r="C116" s="2" t="s">
        <v>2886</v>
      </c>
      <c r="D116" s="2" t="s">
        <v>2269</v>
      </c>
      <c r="E116" s="3" t="s">
        <v>2508</v>
      </c>
      <c r="F116" s="4">
        <v>2.66666666666667</v>
      </c>
      <c r="G116" s="4">
        <v>7.61729166666667</v>
      </c>
      <c r="H116" s="3">
        <v>12</v>
      </c>
      <c r="I116" s="3" t="s">
        <v>2127</v>
      </c>
      <c r="J116" s="2"/>
    </row>
    <row r="117" spans="1:10" ht="16.5" customHeight="1">
      <c r="A117" s="3">
        <v>67</v>
      </c>
      <c r="B117" s="2" t="s">
        <v>2074</v>
      </c>
      <c r="C117" s="2" t="s">
        <v>2685</v>
      </c>
      <c r="D117" s="2" t="s">
        <v>2244</v>
      </c>
      <c r="E117" s="3" t="s">
        <v>2543</v>
      </c>
      <c r="F117" s="4">
        <v>2.66666666666667</v>
      </c>
      <c r="G117" s="4">
        <v>7.49</v>
      </c>
      <c r="H117" s="3">
        <v>12</v>
      </c>
      <c r="I117" s="3" t="s">
        <v>2127</v>
      </c>
      <c r="J117" s="2"/>
    </row>
    <row r="118" spans="1:10" ht="16.5" customHeight="1">
      <c r="A118" s="3">
        <v>68</v>
      </c>
      <c r="B118" s="2" t="s">
        <v>2075</v>
      </c>
      <c r="C118" s="2" t="s">
        <v>2886</v>
      </c>
      <c r="D118" s="2" t="s">
        <v>2918</v>
      </c>
      <c r="E118" s="3" t="s">
        <v>2543</v>
      </c>
      <c r="F118" s="4">
        <v>2.66666666666667</v>
      </c>
      <c r="G118" s="4">
        <v>7.37895833333333</v>
      </c>
      <c r="H118" s="3">
        <v>12</v>
      </c>
      <c r="I118" s="3" t="s">
        <v>2127</v>
      </c>
      <c r="J118" s="2"/>
    </row>
    <row r="119" spans="1:10" ht="16.5" customHeight="1">
      <c r="A119" s="3">
        <v>69</v>
      </c>
      <c r="B119" s="2" t="s">
        <v>2076</v>
      </c>
      <c r="C119" s="2" t="s">
        <v>2077</v>
      </c>
      <c r="D119" s="2" t="s">
        <v>2916</v>
      </c>
      <c r="E119" s="3" t="s">
        <v>2543</v>
      </c>
      <c r="F119" s="4">
        <v>2.66666666666667</v>
      </c>
      <c r="G119" s="4">
        <v>7.09770833333333</v>
      </c>
      <c r="H119" s="3">
        <v>12</v>
      </c>
      <c r="I119" s="3" t="s">
        <v>2127</v>
      </c>
      <c r="J119" s="2"/>
    </row>
    <row r="120" spans="1:10" ht="16.5" customHeight="1">
      <c r="A120" s="3">
        <v>70</v>
      </c>
      <c r="B120" s="2" t="s">
        <v>2078</v>
      </c>
      <c r="C120" s="2" t="s">
        <v>2726</v>
      </c>
      <c r="D120" s="2" t="s">
        <v>2255</v>
      </c>
      <c r="E120" s="3" t="s">
        <v>2543</v>
      </c>
      <c r="F120" s="4">
        <v>2.66666666666667</v>
      </c>
      <c r="G120" s="4">
        <v>7.013125</v>
      </c>
      <c r="H120" s="3">
        <v>12</v>
      </c>
      <c r="I120" s="3" t="s">
        <v>2127</v>
      </c>
      <c r="J120" s="2"/>
    </row>
    <row r="121" spans="1:10" ht="16.5" customHeight="1">
      <c r="A121" s="3">
        <v>71</v>
      </c>
      <c r="B121" s="2" t="s">
        <v>2112</v>
      </c>
      <c r="C121" s="2" t="s">
        <v>2246</v>
      </c>
      <c r="D121" s="2" t="s">
        <v>2113</v>
      </c>
      <c r="E121" s="3" t="s">
        <v>2087</v>
      </c>
      <c r="F121" s="4">
        <v>2.66666666666667</v>
      </c>
      <c r="G121" s="4">
        <v>6.87666666666667</v>
      </c>
      <c r="H121" s="3">
        <v>12</v>
      </c>
      <c r="I121" s="3" t="s">
        <v>2127</v>
      </c>
      <c r="J121" s="2"/>
    </row>
    <row r="122" spans="1:10" ht="16.5" customHeight="1">
      <c r="A122" s="3">
        <v>72</v>
      </c>
      <c r="B122" s="2" t="s">
        <v>2535</v>
      </c>
      <c r="C122" s="2" t="s">
        <v>2472</v>
      </c>
      <c r="D122" s="2" t="s">
        <v>2291</v>
      </c>
      <c r="E122" s="3" t="s">
        <v>2508</v>
      </c>
      <c r="F122" s="4">
        <v>2.58333333333333</v>
      </c>
      <c r="G122" s="4">
        <v>6.885</v>
      </c>
      <c r="H122" s="3">
        <v>12</v>
      </c>
      <c r="I122" s="3" t="s">
        <v>2127</v>
      </c>
      <c r="J122" s="2"/>
    </row>
    <row r="123" spans="1:10" ht="16.5" customHeight="1">
      <c r="A123" s="3">
        <v>73</v>
      </c>
      <c r="B123" s="2" t="s">
        <v>2536</v>
      </c>
      <c r="C123" s="2" t="s">
        <v>2256</v>
      </c>
      <c r="D123" s="2" t="s">
        <v>2910</v>
      </c>
      <c r="E123" s="3" t="s">
        <v>2508</v>
      </c>
      <c r="F123" s="4">
        <v>2.58333333333333</v>
      </c>
      <c r="G123" s="4">
        <v>7.26395833333333</v>
      </c>
      <c r="H123" s="3">
        <v>12</v>
      </c>
      <c r="I123" s="3" t="s">
        <v>2127</v>
      </c>
      <c r="J123" s="2"/>
    </row>
    <row r="124" spans="1:10" ht="16.5" customHeight="1">
      <c r="A124" s="3">
        <v>74</v>
      </c>
      <c r="B124" s="2" t="s">
        <v>2114</v>
      </c>
      <c r="C124" s="2" t="s">
        <v>2719</v>
      </c>
      <c r="D124" s="2" t="s">
        <v>2260</v>
      </c>
      <c r="E124" s="3" t="s">
        <v>2087</v>
      </c>
      <c r="F124" s="4">
        <v>2.58333333333333</v>
      </c>
      <c r="G124" s="4">
        <v>7.229375</v>
      </c>
      <c r="H124" s="3">
        <v>12</v>
      </c>
      <c r="I124" s="3" t="s">
        <v>2127</v>
      </c>
      <c r="J124" s="2"/>
    </row>
    <row r="125" spans="1:10" ht="16.5" customHeight="1">
      <c r="A125" s="3">
        <v>75</v>
      </c>
      <c r="B125" s="2" t="s">
        <v>2115</v>
      </c>
      <c r="C125" s="2" t="s">
        <v>2298</v>
      </c>
      <c r="D125" s="2" t="s">
        <v>2925</v>
      </c>
      <c r="E125" s="3" t="s">
        <v>2087</v>
      </c>
      <c r="F125" s="4">
        <v>2.58333333333333</v>
      </c>
      <c r="G125" s="4">
        <v>7.04041666666667</v>
      </c>
      <c r="H125" s="3">
        <v>12</v>
      </c>
      <c r="I125" s="3" t="s">
        <v>2127</v>
      </c>
      <c r="J125" s="2"/>
    </row>
    <row r="126" spans="1:10" ht="16.5" customHeight="1">
      <c r="A126" s="3">
        <v>76</v>
      </c>
      <c r="B126" s="2" t="s">
        <v>2537</v>
      </c>
      <c r="C126" s="2" t="s">
        <v>2941</v>
      </c>
      <c r="D126" s="2" t="s">
        <v>2891</v>
      </c>
      <c r="E126" s="3" t="s">
        <v>2508</v>
      </c>
      <c r="F126" s="4">
        <v>2.5</v>
      </c>
      <c r="G126" s="4">
        <v>6.91333333333333</v>
      </c>
      <c r="H126" s="3">
        <v>12</v>
      </c>
      <c r="I126" s="3" t="s">
        <v>2127</v>
      </c>
      <c r="J126" s="2"/>
    </row>
    <row r="127" spans="1:10" ht="16.5" customHeight="1">
      <c r="A127" s="3">
        <v>77</v>
      </c>
      <c r="B127" s="2" t="s">
        <v>2538</v>
      </c>
      <c r="C127" s="2" t="s">
        <v>2702</v>
      </c>
      <c r="D127" s="2" t="s">
        <v>2902</v>
      </c>
      <c r="E127" s="3" t="s">
        <v>2508</v>
      </c>
      <c r="F127" s="4">
        <v>2.5</v>
      </c>
      <c r="G127" s="4">
        <v>7.07645833333333</v>
      </c>
      <c r="H127" s="3">
        <v>12</v>
      </c>
      <c r="I127" s="3" t="s">
        <v>2127</v>
      </c>
      <c r="J127" s="2"/>
    </row>
    <row r="128" spans="1:10" ht="16.5" customHeight="1">
      <c r="A128" s="3">
        <v>78</v>
      </c>
      <c r="B128" s="2" t="s">
        <v>2539</v>
      </c>
      <c r="C128" s="2" t="s">
        <v>2256</v>
      </c>
      <c r="D128" s="2" t="s">
        <v>2573</v>
      </c>
      <c r="E128" s="3" t="s">
        <v>2508</v>
      </c>
      <c r="F128" s="4">
        <v>2.5</v>
      </c>
      <c r="G128" s="4">
        <v>6.77791666666667</v>
      </c>
      <c r="H128" s="3">
        <v>12</v>
      </c>
      <c r="I128" s="3" t="s">
        <v>2127</v>
      </c>
      <c r="J128" s="2"/>
    </row>
    <row r="129" spans="1:10" ht="16.5" customHeight="1">
      <c r="A129" s="3">
        <v>79</v>
      </c>
      <c r="B129" s="2" t="s">
        <v>2540</v>
      </c>
      <c r="C129" s="2" t="s">
        <v>2557</v>
      </c>
      <c r="D129" s="2" t="s">
        <v>2554</v>
      </c>
      <c r="E129" s="3" t="s">
        <v>2508</v>
      </c>
      <c r="F129" s="4">
        <v>2.5</v>
      </c>
      <c r="G129" s="4">
        <v>6.68479166666667</v>
      </c>
      <c r="H129" s="3">
        <v>12</v>
      </c>
      <c r="I129" s="3" t="s">
        <v>2127</v>
      </c>
      <c r="J129" s="2"/>
    </row>
    <row r="130" spans="1:10" ht="16.5" customHeight="1">
      <c r="A130" s="3">
        <v>80</v>
      </c>
      <c r="B130" s="2" t="s">
        <v>2079</v>
      </c>
      <c r="C130" s="2" t="s">
        <v>2903</v>
      </c>
      <c r="D130" s="2" t="s">
        <v>2913</v>
      </c>
      <c r="E130" s="3" t="s">
        <v>2543</v>
      </c>
      <c r="F130" s="4">
        <v>2.5</v>
      </c>
      <c r="G130" s="4">
        <v>7.08375</v>
      </c>
      <c r="H130" s="3">
        <v>12</v>
      </c>
      <c r="I130" s="3" t="s">
        <v>2127</v>
      </c>
      <c r="J130" s="2"/>
    </row>
    <row r="131" spans="1:10" ht="16.5" customHeight="1">
      <c r="A131" s="3">
        <v>81</v>
      </c>
      <c r="B131" s="2" t="s">
        <v>2080</v>
      </c>
      <c r="C131" s="2" t="s">
        <v>2939</v>
      </c>
      <c r="D131" s="2" t="s">
        <v>2893</v>
      </c>
      <c r="E131" s="3" t="s">
        <v>2543</v>
      </c>
      <c r="F131" s="4">
        <v>2.5</v>
      </c>
      <c r="G131" s="4">
        <v>6.87875</v>
      </c>
      <c r="H131" s="3">
        <v>12</v>
      </c>
      <c r="I131" s="3" t="s">
        <v>2127</v>
      </c>
      <c r="J131" s="2"/>
    </row>
    <row r="132" spans="1:10" ht="16.5" customHeight="1">
      <c r="A132" s="3">
        <v>82</v>
      </c>
      <c r="B132" s="2" t="s">
        <v>2081</v>
      </c>
      <c r="C132" s="2" t="s">
        <v>2710</v>
      </c>
      <c r="D132" s="2" t="s">
        <v>2245</v>
      </c>
      <c r="E132" s="3" t="s">
        <v>2543</v>
      </c>
      <c r="F132" s="4">
        <v>2.5</v>
      </c>
      <c r="G132" s="4">
        <v>7.064375</v>
      </c>
      <c r="H132" s="3">
        <v>12</v>
      </c>
      <c r="I132" s="3" t="s">
        <v>2127</v>
      </c>
      <c r="J132" s="2"/>
    </row>
    <row r="133" spans="1:10" ht="16.5" customHeight="1">
      <c r="A133" s="3">
        <v>83</v>
      </c>
      <c r="B133" s="2" t="s">
        <v>2082</v>
      </c>
      <c r="C133" s="2" t="s">
        <v>2886</v>
      </c>
      <c r="D133" s="2" t="s">
        <v>2294</v>
      </c>
      <c r="E133" s="3" t="s">
        <v>2543</v>
      </c>
      <c r="F133" s="4">
        <v>2.5</v>
      </c>
      <c r="G133" s="4">
        <v>6.97020833333333</v>
      </c>
      <c r="H133" s="3">
        <v>12</v>
      </c>
      <c r="I133" s="3" t="s">
        <v>2127</v>
      </c>
      <c r="J133" s="2"/>
    </row>
    <row r="134" spans="1:10" ht="16.5" customHeight="1">
      <c r="A134" s="3">
        <v>84</v>
      </c>
      <c r="B134" s="2" t="s">
        <v>2083</v>
      </c>
      <c r="C134" s="2" t="s">
        <v>2622</v>
      </c>
      <c r="D134" s="2" t="s">
        <v>2267</v>
      </c>
      <c r="E134" s="3" t="s">
        <v>2543</v>
      </c>
      <c r="F134" s="4">
        <v>2.5</v>
      </c>
      <c r="G134" s="4">
        <v>6.99958333333333</v>
      </c>
      <c r="H134" s="3">
        <v>12</v>
      </c>
      <c r="I134" s="3" t="s">
        <v>2127</v>
      </c>
      <c r="J134" s="2"/>
    </row>
    <row r="135" spans="1:10" ht="16.5" customHeight="1">
      <c r="A135" s="3">
        <v>85</v>
      </c>
      <c r="B135" s="2" t="s">
        <v>2116</v>
      </c>
      <c r="C135" s="2" t="s">
        <v>2886</v>
      </c>
      <c r="D135" s="2" t="s">
        <v>2121</v>
      </c>
      <c r="E135" s="3" t="s">
        <v>2087</v>
      </c>
      <c r="F135" s="4">
        <v>2.5</v>
      </c>
      <c r="G135" s="4">
        <v>6.95666666666667</v>
      </c>
      <c r="H135" s="3">
        <v>12</v>
      </c>
      <c r="I135" s="3" t="s">
        <v>2127</v>
      </c>
      <c r="J135" s="2"/>
    </row>
    <row r="136" spans="1:10" ht="16.5" customHeight="1">
      <c r="A136" s="3">
        <v>86</v>
      </c>
      <c r="B136" s="2" t="s">
        <v>2117</v>
      </c>
      <c r="C136" s="2" t="s">
        <v>2118</v>
      </c>
      <c r="D136" s="2" t="s">
        <v>2259</v>
      </c>
      <c r="E136" s="3" t="s">
        <v>2087</v>
      </c>
      <c r="F136" s="4">
        <v>2.5</v>
      </c>
      <c r="G136" s="4">
        <v>6.61645833333333</v>
      </c>
      <c r="H136" s="3">
        <v>12</v>
      </c>
      <c r="I136" s="3" t="s">
        <v>2127</v>
      </c>
      <c r="J136" s="2"/>
    </row>
    <row r="137" spans="1:10" ht="16.5" customHeight="1">
      <c r="A137" s="3">
        <v>87</v>
      </c>
      <c r="B137" s="2" t="s">
        <v>2119</v>
      </c>
      <c r="C137" s="2" t="s">
        <v>2882</v>
      </c>
      <c r="D137" s="2" t="s">
        <v>2270</v>
      </c>
      <c r="E137" s="3" t="s">
        <v>2087</v>
      </c>
      <c r="F137" s="4">
        <v>2.5</v>
      </c>
      <c r="G137" s="4">
        <v>7.10854166666667</v>
      </c>
      <c r="H137" s="3">
        <v>12</v>
      </c>
      <c r="I137" s="3" t="s">
        <v>2127</v>
      </c>
      <c r="J137" s="2"/>
    </row>
  </sheetData>
  <mergeCells count="3">
    <mergeCell ref="A50:J50"/>
    <mergeCell ref="A48:H48"/>
    <mergeCell ref="A49:J49"/>
  </mergeCells>
  <printOptions horizontalCentered="1"/>
  <pageMargins left="0.5" right="0.25" top="0.75" bottom="0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zoomScale="130" zoomScaleNormal="130" workbookViewId="0" topLeftCell="A1">
      <selection activeCell="K4" sqref="K4"/>
    </sheetView>
  </sheetViews>
  <sheetFormatPr defaultColWidth="9.140625" defaultRowHeight="12.75"/>
  <cols>
    <col min="1" max="1" width="5.140625" style="0" customWidth="1"/>
    <col min="2" max="2" width="10.57421875" style="0" customWidth="1"/>
    <col min="3" max="3" width="15.421875" style="0" customWidth="1"/>
    <col min="4" max="4" width="7.8515625" style="0" customWidth="1"/>
    <col min="5" max="5" width="7.57421875" style="0" customWidth="1"/>
    <col min="6" max="6" width="8.00390625" style="0" customWidth="1"/>
    <col min="7" max="7" width="6.140625" style="0" customWidth="1"/>
    <col min="8" max="8" width="5.7109375" style="0" customWidth="1"/>
    <col min="9" max="9" width="8.28125" style="0" customWidth="1"/>
    <col min="10" max="10" width="11.7109375" style="0" customWidth="1"/>
  </cols>
  <sheetData>
    <row r="1" spans="1:11" ht="16.5">
      <c r="A1" s="55" t="s">
        <v>2623</v>
      </c>
      <c r="B1" s="55"/>
      <c r="C1" s="55"/>
      <c r="D1" s="55"/>
      <c r="E1" s="55"/>
      <c r="F1" s="55"/>
      <c r="G1" s="55"/>
      <c r="H1" s="55"/>
      <c r="I1" s="109"/>
      <c r="J1" s="55"/>
      <c r="K1" s="48"/>
    </row>
    <row r="2" spans="1:11" ht="18">
      <c r="A2" s="55" t="s">
        <v>2633</v>
      </c>
      <c r="B2" s="55"/>
      <c r="C2" s="55"/>
      <c r="D2" s="55"/>
      <c r="E2" s="55"/>
      <c r="F2" s="55"/>
      <c r="G2" s="55"/>
      <c r="H2" s="55"/>
      <c r="I2" s="109"/>
      <c r="J2" s="55"/>
      <c r="K2" s="48"/>
    </row>
    <row r="3" spans="1:10" ht="18">
      <c r="A3" s="49"/>
      <c r="B3" s="49"/>
      <c r="C3" s="49"/>
      <c r="D3" s="49"/>
      <c r="E3" s="49"/>
      <c r="F3" s="49"/>
      <c r="G3" s="49"/>
      <c r="H3" s="49"/>
      <c r="I3" s="110"/>
      <c r="J3" s="49"/>
    </row>
    <row r="4" spans="1:10" ht="18">
      <c r="A4" s="49"/>
      <c r="B4" s="49"/>
      <c r="C4" s="49"/>
      <c r="D4" s="49"/>
      <c r="E4" s="49"/>
      <c r="F4" s="49"/>
      <c r="G4" s="49"/>
      <c r="H4" s="49"/>
      <c r="I4" s="110"/>
      <c r="J4" s="49"/>
    </row>
    <row r="5" spans="1:10" ht="19.5">
      <c r="A5" s="49"/>
      <c r="B5" s="55" t="s">
        <v>2639</v>
      </c>
      <c r="C5" s="49"/>
      <c r="D5" s="51"/>
      <c r="E5" s="51"/>
      <c r="F5" s="49"/>
      <c r="G5" s="49"/>
      <c r="H5" s="49"/>
      <c r="I5" s="110"/>
      <c r="J5" s="49"/>
    </row>
    <row r="6" spans="1:11" ht="18">
      <c r="A6" s="49"/>
      <c r="B6" s="55" t="s">
        <v>3308</v>
      </c>
      <c r="C6" s="64"/>
      <c r="D6" s="55"/>
      <c r="E6" s="55"/>
      <c r="F6" s="55"/>
      <c r="G6" s="55"/>
      <c r="H6" s="88"/>
      <c r="I6" s="88"/>
      <c r="J6" s="64"/>
      <c r="K6" s="70"/>
    </row>
    <row r="7" spans="1:10" ht="18">
      <c r="A7" s="49"/>
      <c r="B7" s="52" t="s">
        <v>2632</v>
      </c>
      <c r="C7" s="53"/>
      <c r="D7" s="54"/>
      <c r="E7" s="54"/>
      <c r="F7" s="49"/>
      <c r="G7" s="49"/>
      <c r="H7" s="49"/>
      <c r="I7" s="110"/>
      <c r="J7" s="49"/>
    </row>
    <row r="8" spans="1:10" ht="18">
      <c r="A8" s="49"/>
      <c r="B8" s="52"/>
      <c r="C8" s="53"/>
      <c r="D8" s="54"/>
      <c r="E8" s="54"/>
      <c r="F8" s="49"/>
      <c r="G8" s="49"/>
      <c r="H8" s="49"/>
      <c r="I8" s="110"/>
      <c r="J8" s="49"/>
    </row>
    <row r="9" spans="1:11" ht="14.25">
      <c r="A9" s="67" t="s">
        <v>2624</v>
      </c>
      <c r="B9" s="67" t="s">
        <v>2299</v>
      </c>
      <c r="C9" s="67" t="s">
        <v>2635</v>
      </c>
      <c r="D9" s="67" t="s">
        <v>2634</v>
      </c>
      <c r="E9" s="90" t="s">
        <v>2625</v>
      </c>
      <c r="F9" s="67" t="s">
        <v>2627</v>
      </c>
      <c r="G9" s="67" t="s">
        <v>2626</v>
      </c>
      <c r="H9" s="67" t="s">
        <v>2628</v>
      </c>
      <c r="I9" s="68" t="s">
        <v>2629</v>
      </c>
      <c r="J9" s="68" t="s">
        <v>2630</v>
      </c>
      <c r="K9" s="67" t="s">
        <v>2631</v>
      </c>
    </row>
    <row r="10" spans="1:11" ht="16.5" customHeight="1">
      <c r="A10" s="111">
        <v>1</v>
      </c>
      <c r="B10" s="6" t="s">
        <v>3309</v>
      </c>
      <c r="C10" s="6" t="s">
        <v>2956</v>
      </c>
      <c r="D10" s="6" t="s">
        <v>2573</v>
      </c>
      <c r="E10" s="6" t="s">
        <v>3310</v>
      </c>
      <c r="F10" s="117">
        <v>3.07692307692308</v>
      </c>
      <c r="G10" s="6">
        <v>13</v>
      </c>
      <c r="H10" s="95" t="s">
        <v>2127</v>
      </c>
      <c r="I10" s="6">
        <v>290000</v>
      </c>
      <c r="J10" s="6">
        <f>I10*5</f>
        <v>1450000</v>
      </c>
      <c r="K10" s="6"/>
    </row>
    <row r="11" spans="1:11" ht="16.5" customHeight="1">
      <c r="A11" s="5">
        <v>2</v>
      </c>
      <c r="B11" s="6" t="s">
        <v>3311</v>
      </c>
      <c r="C11" s="6" t="s">
        <v>2256</v>
      </c>
      <c r="D11" s="6" t="s">
        <v>2687</v>
      </c>
      <c r="E11" s="6" t="s">
        <v>3312</v>
      </c>
      <c r="F11" s="117">
        <v>3.07692307692308</v>
      </c>
      <c r="G11" s="6">
        <v>13</v>
      </c>
      <c r="H11" s="95" t="s">
        <v>3120</v>
      </c>
      <c r="I11" s="6">
        <v>290000</v>
      </c>
      <c r="J11" s="6">
        <f aca="true" t="shared" si="0" ref="J11:J17">I11*5</f>
        <v>1450000</v>
      </c>
      <c r="K11" s="6"/>
    </row>
    <row r="12" spans="1:11" ht="16.5" customHeight="1">
      <c r="A12" s="111">
        <v>3</v>
      </c>
      <c r="B12" s="6" t="s">
        <v>3313</v>
      </c>
      <c r="C12" s="6" t="s">
        <v>2303</v>
      </c>
      <c r="D12" s="6" t="s">
        <v>2644</v>
      </c>
      <c r="E12" s="6" t="s">
        <v>3312</v>
      </c>
      <c r="F12" s="117">
        <v>3.07692307692308</v>
      </c>
      <c r="G12" s="6">
        <v>13</v>
      </c>
      <c r="H12" s="95" t="s">
        <v>3120</v>
      </c>
      <c r="I12" s="6">
        <v>290000</v>
      </c>
      <c r="J12" s="6">
        <f t="shared" si="0"/>
        <v>1450000</v>
      </c>
      <c r="K12" s="6"/>
    </row>
    <row r="13" spans="1:11" ht="16.5" customHeight="1">
      <c r="A13" s="5">
        <v>4</v>
      </c>
      <c r="B13" s="6" t="s">
        <v>3314</v>
      </c>
      <c r="C13" s="6" t="s">
        <v>2941</v>
      </c>
      <c r="D13" s="6" t="s">
        <v>2666</v>
      </c>
      <c r="E13" s="6" t="s">
        <v>3310</v>
      </c>
      <c r="F13" s="117">
        <v>3</v>
      </c>
      <c r="G13" s="6">
        <v>13</v>
      </c>
      <c r="H13" s="95" t="s">
        <v>2127</v>
      </c>
      <c r="I13" s="6">
        <v>290000</v>
      </c>
      <c r="J13" s="6">
        <f t="shared" si="0"/>
        <v>1450000</v>
      </c>
      <c r="K13" s="6"/>
    </row>
    <row r="14" spans="1:11" ht="16.5" customHeight="1">
      <c r="A14" s="111">
        <v>5</v>
      </c>
      <c r="B14" s="6" t="s">
        <v>3315</v>
      </c>
      <c r="C14" s="6" t="s">
        <v>2895</v>
      </c>
      <c r="D14" s="6" t="s">
        <v>2896</v>
      </c>
      <c r="E14" s="6" t="s">
        <v>3310</v>
      </c>
      <c r="F14" s="117">
        <v>2.84615384615385</v>
      </c>
      <c r="G14" s="6">
        <v>13</v>
      </c>
      <c r="H14" s="95" t="s">
        <v>2127</v>
      </c>
      <c r="I14" s="6">
        <v>290000</v>
      </c>
      <c r="J14" s="6">
        <f t="shared" si="0"/>
        <v>1450000</v>
      </c>
      <c r="K14" s="6"/>
    </row>
    <row r="15" spans="1:11" ht="16.5" customHeight="1">
      <c r="A15" s="5">
        <v>6</v>
      </c>
      <c r="B15" s="6" t="s">
        <v>3316</v>
      </c>
      <c r="C15" s="6" t="s">
        <v>3317</v>
      </c>
      <c r="D15" s="6" t="s">
        <v>2245</v>
      </c>
      <c r="E15" s="6" t="s">
        <v>3310</v>
      </c>
      <c r="F15" s="117">
        <v>2.84615384615385</v>
      </c>
      <c r="G15" s="6">
        <v>13</v>
      </c>
      <c r="H15" s="95" t="s">
        <v>2127</v>
      </c>
      <c r="I15" s="6">
        <v>290000</v>
      </c>
      <c r="J15" s="6">
        <f t="shared" si="0"/>
        <v>1450000</v>
      </c>
      <c r="K15" s="6"/>
    </row>
    <row r="16" spans="1:11" ht="16.5" customHeight="1">
      <c r="A16" s="111">
        <v>7</v>
      </c>
      <c r="B16" s="6" t="s">
        <v>3318</v>
      </c>
      <c r="C16" s="6" t="s">
        <v>2193</v>
      </c>
      <c r="D16" s="6" t="s">
        <v>2881</v>
      </c>
      <c r="E16" s="6" t="s">
        <v>3310</v>
      </c>
      <c r="F16" s="117">
        <v>2.84615384615385</v>
      </c>
      <c r="G16" s="6">
        <v>13</v>
      </c>
      <c r="H16" s="95" t="s">
        <v>2127</v>
      </c>
      <c r="I16" s="6">
        <v>290000</v>
      </c>
      <c r="J16" s="6">
        <f t="shared" si="0"/>
        <v>1450000</v>
      </c>
      <c r="K16" s="6"/>
    </row>
    <row r="17" spans="1:11" ht="15" customHeight="1">
      <c r="A17" s="5">
        <v>8</v>
      </c>
      <c r="B17" s="12" t="s">
        <v>3319</v>
      </c>
      <c r="C17" s="12" t="s">
        <v>3320</v>
      </c>
      <c r="D17" s="12" t="s">
        <v>2915</v>
      </c>
      <c r="E17" s="12" t="s">
        <v>3310</v>
      </c>
      <c r="F17" s="129">
        <v>2.84615384615385</v>
      </c>
      <c r="G17" s="130">
        <v>13</v>
      </c>
      <c r="H17" s="131" t="s">
        <v>2127</v>
      </c>
      <c r="I17" s="12">
        <v>290000</v>
      </c>
      <c r="J17" s="12">
        <f t="shared" si="0"/>
        <v>1450000</v>
      </c>
      <c r="K17" s="12"/>
    </row>
    <row r="18" ht="12.75">
      <c r="J18" s="62">
        <f>SUM(J10:J17)</f>
        <v>11600000</v>
      </c>
    </row>
    <row r="20" spans="7:10" ht="15.75">
      <c r="G20" s="63"/>
      <c r="H20" s="64" t="s">
        <v>2636</v>
      </c>
      <c r="I20" s="64"/>
      <c r="J20" s="64"/>
    </row>
    <row r="21" spans="7:10" ht="15.75">
      <c r="G21" s="63"/>
      <c r="H21" s="64" t="s">
        <v>2637</v>
      </c>
      <c r="I21" s="64"/>
      <c r="J21" s="64"/>
    </row>
    <row r="22" spans="7:10" ht="12.75">
      <c r="G22" s="63"/>
      <c r="H22" s="63"/>
      <c r="I22" s="63"/>
      <c r="J22" s="65"/>
    </row>
    <row r="23" spans="7:10" ht="12.75">
      <c r="G23" s="63"/>
      <c r="H23" s="63"/>
      <c r="I23" s="63"/>
      <c r="J23" s="65"/>
    </row>
    <row r="24" spans="7:10" ht="12.75" hidden="1">
      <c r="G24" s="63"/>
      <c r="H24" s="63"/>
      <c r="I24" s="63"/>
      <c r="J24" s="65"/>
    </row>
    <row r="25" spans="7:10" ht="12.75">
      <c r="G25" s="63"/>
      <c r="H25" s="63"/>
      <c r="I25" s="63"/>
      <c r="J25" s="65"/>
    </row>
    <row r="26" spans="7:10" ht="12.75">
      <c r="G26" s="63"/>
      <c r="H26" s="63"/>
      <c r="I26" s="63"/>
      <c r="J26" s="65"/>
    </row>
    <row r="27" spans="7:10" ht="12.75">
      <c r="G27" s="63"/>
      <c r="H27" s="63"/>
      <c r="I27" s="63"/>
      <c r="J27" s="65"/>
    </row>
    <row r="28" spans="7:10" ht="16.5">
      <c r="G28" s="54" t="s">
        <v>3229</v>
      </c>
      <c r="H28" s="63"/>
      <c r="I28" s="63"/>
      <c r="J28" s="6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zoomScale="130" zoomScaleNormal="130" workbookViewId="0" topLeftCell="A1">
      <selection activeCell="K7" sqref="K7"/>
    </sheetView>
  </sheetViews>
  <sheetFormatPr defaultColWidth="9.140625" defaultRowHeight="12.75"/>
  <cols>
    <col min="1" max="1" width="5.7109375" style="0" customWidth="1"/>
    <col min="2" max="2" width="10.421875" style="0" customWidth="1"/>
    <col min="3" max="3" width="15.00390625" style="0" customWidth="1"/>
    <col min="4" max="4" width="7.140625" style="0" customWidth="1"/>
    <col min="5" max="5" width="7.57421875" style="0" customWidth="1"/>
    <col min="6" max="6" width="7.8515625" style="0" customWidth="1"/>
    <col min="7" max="7" width="6.421875" style="0" customWidth="1"/>
    <col min="8" max="8" width="6.7109375" style="0" customWidth="1"/>
    <col min="10" max="10" width="11.57421875" style="0" customWidth="1"/>
  </cols>
  <sheetData>
    <row r="1" spans="1:11" ht="16.5">
      <c r="A1" s="55" t="s">
        <v>2623</v>
      </c>
      <c r="B1" s="55"/>
      <c r="C1" s="55"/>
      <c r="D1" s="55"/>
      <c r="E1" s="55"/>
      <c r="F1" s="55"/>
      <c r="G1" s="55"/>
      <c r="H1" s="55"/>
      <c r="I1" s="109"/>
      <c r="J1" s="55"/>
      <c r="K1" s="48"/>
    </row>
    <row r="2" spans="1:11" ht="18">
      <c r="A2" s="55" t="s">
        <v>2633</v>
      </c>
      <c r="B2" s="55"/>
      <c r="C2" s="55"/>
      <c r="D2" s="55"/>
      <c r="E2" s="55"/>
      <c r="F2" s="55"/>
      <c r="G2" s="55"/>
      <c r="H2" s="55"/>
      <c r="I2" s="109"/>
      <c r="J2" s="55"/>
      <c r="K2" s="48"/>
    </row>
    <row r="3" spans="1:10" ht="18">
      <c r="A3" s="49"/>
      <c r="B3" s="49"/>
      <c r="C3" s="49"/>
      <c r="D3" s="49"/>
      <c r="E3" s="49"/>
      <c r="F3" s="49"/>
      <c r="G3" s="49"/>
      <c r="H3" s="49"/>
      <c r="I3" s="110"/>
      <c r="J3" s="49"/>
    </row>
    <row r="4" spans="1:10" ht="18">
      <c r="A4" s="49"/>
      <c r="B4" s="49"/>
      <c r="C4" s="49"/>
      <c r="D4" s="49"/>
      <c r="E4" s="49"/>
      <c r="F4" s="49"/>
      <c r="G4" s="49"/>
      <c r="H4" s="49"/>
      <c r="I4" s="110"/>
      <c r="J4" s="49"/>
    </row>
    <row r="5" spans="1:10" ht="19.5">
      <c r="A5" s="49"/>
      <c r="B5" s="55" t="s">
        <v>2639</v>
      </c>
      <c r="C5" s="49"/>
      <c r="D5" s="51"/>
      <c r="E5" s="51"/>
      <c r="F5" s="49"/>
      <c r="G5" s="49"/>
      <c r="H5" s="49"/>
      <c r="I5" s="110"/>
      <c r="J5" s="49"/>
    </row>
    <row r="6" spans="1:11" ht="18">
      <c r="A6" s="49"/>
      <c r="B6" s="55" t="s">
        <v>3321</v>
      </c>
      <c r="C6" s="64"/>
      <c r="D6" s="55"/>
      <c r="E6" s="55"/>
      <c r="F6" s="55"/>
      <c r="G6" s="55"/>
      <c r="H6" s="88"/>
      <c r="I6" s="88"/>
      <c r="J6" s="64"/>
      <c r="K6" s="70"/>
    </row>
    <row r="7" spans="1:10" ht="18">
      <c r="A7" s="49"/>
      <c r="B7" s="52" t="s">
        <v>2632</v>
      </c>
      <c r="C7" s="53"/>
      <c r="D7" s="54"/>
      <c r="E7" s="54"/>
      <c r="F7" s="49"/>
      <c r="G7" s="49"/>
      <c r="H7" s="49"/>
      <c r="I7" s="110"/>
      <c r="J7" s="49"/>
    </row>
    <row r="8" spans="1:10" ht="18">
      <c r="A8" s="49"/>
      <c r="B8" s="52"/>
      <c r="C8" s="53"/>
      <c r="D8" s="54"/>
      <c r="E8" s="54"/>
      <c r="F8" s="49"/>
      <c r="G8" s="49"/>
      <c r="H8" s="49"/>
      <c r="I8" s="110"/>
      <c r="J8" s="49"/>
    </row>
    <row r="9" spans="1:11" ht="16.5" customHeight="1">
      <c r="A9" s="67" t="s">
        <v>2624</v>
      </c>
      <c r="B9" s="67" t="s">
        <v>2299</v>
      </c>
      <c r="C9" s="67" t="s">
        <v>2635</v>
      </c>
      <c r="D9" s="67" t="s">
        <v>2634</v>
      </c>
      <c r="E9" s="90" t="s">
        <v>2625</v>
      </c>
      <c r="F9" s="67" t="s">
        <v>2627</v>
      </c>
      <c r="G9" s="67" t="s">
        <v>2626</v>
      </c>
      <c r="H9" s="67" t="s">
        <v>2628</v>
      </c>
      <c r="I9" s="68" t="s">
        <v>2629</v>
      </c>
      <c r="J9" s="68" t="s">
        <v>2630</v>
      </c>
      <c r="K9" s="67" t="s">
        <v>2631</v>
      </c>
    </row>
    <row r="10" spans="1:11" ht="16.5" customHeight="1">
      <c r="A10" s="111">
        <v>1</v>
      </c>
      <c r="B10" s="132" t="s">
        <v>3322</v>
      </c>
      <c r="C10" s="132" t="s">
        <v>3323</v>
      </c>
      <c r="D10" s="132" t="s">
        <v>2275</v>
      </c>
      <c r="E10" s="132" t="s">
        <v>3324</v>
      </c>
      <c r="F10" s="133">
        <v>2.88235294117647</v>
      </c>
      <c r="G10" s="132">
        <v>17</v>
      </c>
      <c r="H10" s="120" t="s">
        <v>2127</v>
      </c>
      <c r="I10" s="132">
        <v>290000</v>
      </c>
      <c r="J10" s="132">
        <f>I10*5</f>
        <v>1450000</v>
      </c>
      <c r="K10" s="132"/>
    </row>
    <row r="11" spans="1:11" ht="16.5" customHeight="1">
      <c r="A11" s="134">
        <v>2</v>
      </c>
      <c r="B11" s="132" t="s">
        <v>3325</v>
      </c>
      <c r="C11" s="132" t="s">
        <v>3326</v>
      </c>
      <c r="D11" s="132" t="s">
        <v>2923</v>
      </c>
      <c r="E11" s="132" t="s">
        <v>3327</v>
      </c>
      <c r="F11" s="133">
        <v>2.82352941176471</v>
      </c>
      <c r="G11" s="132">
        <v>17</v>
      </c>
      <c r="H11" s="120" t="s">
        <v>2127</v>
      </c>
      <c r="I11" s="132">
        <v>290000</v>
      </c>
      <c r="J11" s="132">
        <f aca="true" t="shared" si="0" ref="J11:J17">I11*5</f>
        <v>1450000</v>
      </c>
      <c r="K11" s="132"/>
    </row>
    <row r="12" spans="1:11" ht="16.5" customHeight="1">
      <c r="A12" s="134">
        <v>3</v>
      </c>
      <c r="B12" s="132" t="s">
        <v>3328</v>
      </c>
      <c r="C12" s="132" t="s">
        <v>3329</v>
      </c>
      <c r="D12" s="132" t="s">
        <v>2291</v>
      </c>
      <c r="E12" s="132" t="s">
        <v>3327</v>
      </c>
      <c r="F12" s="133">
        <v>2.70588235294118</v>
      </c>
      <c r="G12" s="132">
        <v>17</v>
      </c>
      <c r="H12" s="120" t="s">
        <v>2127</v>
      </c>
      <c r="I12" s="132">
        <v>290000</v>
      </c>
      <c r="J12" s="132">
        <f t="shared" si="0"/>
        <v>1450000</v>
      </c>
      <c r="K12" s="132"/>
    </row>
    <row r="13" spans="1:11" ht="16.5" customHeight="1">
      <c r="A13" s="134">
        <v>4</v>
      </c>
      <c r="B13" s="132" t="s">
        <v>3330</v>
      </c>
      <c r="C13" s="132" t="s">
        <v>2369</v>
      </c>
      <c r="D13" s="132" t="s">
        <v>2887</v>
      </c>
      <c r="E13" s="132" t="s">
        <v>3324</v>
      </c>
      <c r="F13" s="133">
        <v>2.64705882352941</v>
      </c>
      <c r="G13" s="132">
        <v>17</v>
      </c>
      <c r="H13" s="120" t="s">
        <v>2127</v>
      </c>
      <c r="I13" s="132">
        <v>290000</v>
      </c>
      <c r="J13" s="132">
        <f t="shared" si="0"/>
        <v>1450000</v>
      </c>
      <c r="K13" s="132"/>
    </row>
    <row r="14" spans="1:11" ht="16.5" customHeight="1">
      <c r="A14" s="134">
        <v>5</v>
      </c>
      <c r="B14" s="132" t="s">
        <v>3331</v>
      </c>
      <c r="C14" s="132" t="s">
        <v>3332</v>
      </c>
      <c r="D14" s="132" t="s">
        <v>2952</v>
      </c>
      <c r="E14" s="132" t="s">
        <v>3324</v>
      </c>
      <c r="F14" s="133">
        <v>2.58823529411765</v>
      </c>
      <c r="G14" s="132">
        <v>17</v>
      </c>
      <c r="H14" s="120" t="s">
        <v>3120</v>
      </c>
      <c r="I14" s="132">
        <v>290000</v>
      </c>
      <c r="J14" s="132">
        <f t="shared" si="0"/>
        <v>1450000</v>
      </c>
      <c r="K14" s="132"/>
    </row>
    <row r="15" spans="1:11" ht="16.5" customHeight="1">
      <c r="A15" s="134">
        <v>6</v>
      </c>
      <c r="B15" s="132" t="s">
        <v>3333</v>
      </c>
      <c r="C15" s="132" t="s">
        <v>3334</v>
      </c>
      <c r="D15" s="132" t="s">
        <v>2245</v>
      </c>
      <c r="E15" s="132" t="s">
        <v>3327</v>
      </c>
      <c r="F15" s="113">
        <v>2.58823529411765</v>
      </c>
      <c r="G15" s="132">
        <v>17</v>
      </c>
      <c r="H15" s="120" t="s">
        <v>2127</v>
      </c>
      <c r="I15" s="132">
        <v>290000</v>
      </c>
      <c r="J15" s="132">
        <f t="shared" si="0"/>
        <v>1450000</v>
      </c>
      <c r="K15" s="132"/>
    </row>
    <row r="16" spans="1:11" ht="16.5" customHeight="1">
      <c r="A16" s="134">
        <v>7</v>
      </c>
      <c r="B16" s="132" t="s">
        <v>3335</v>
      </c>
      <c r="C16" s="132" t="s">
        <v>3336</v>
      </c>
      <c r="D16" s="132" t="s">
        <v>2505</v>
      </c>
      <c r="E16" s="132" t="s">
        <v>3327</v>
      </c>
      <c r="F16" s="113">
        <v>2.52941176470588</v>
      </c>
      <c r="G16" s="132">
        <v>17</v>
      </c>
      <c r="H16" s="120" t="s">
        <v>2127</v>
      </c>
      <c r="I16" s="132">
        <v>290000</v>
      </c>
      <c r="J16" s="132">
        <f t="shared" si="0"/>
        <v>1450000</v>
      </c>
      <c r="K16" s="132"/>
    </row>
    <row r="17" spans="1:11" ht="16.5" customHeight="1">
      <c r="A17" s="134">
        <v>8</v>
      </c>
      <c r="B17" s="130" t="s">
        <v>3337</v>
      </c>
      <c r="C17" s="130" t="s">
        <v>2886</v>
      </c>
      <c r="D17" s="130" t="s">
        <v>2250</v>
      </c>
      <c r="E17" s="130" t="s">
        <v>3324</v>
      </c>
      <c r="F17" s="115">
        <v>2.52941176470588</v>
      </c>
      <c r="G17" s="130">
        <v>17</v>
      </c>
      <c r="H17" s="131" t="s">
        <v>2127</v>
      </c>
      <c r="I17" s="130">
        <v>290000</v>
      </c>
      <c r="J17" s="130">
        <f t="shared" si="0"/>
        <v>1450000</v>
      </c>
      <c r="K17" s="130"/>
    </row>
    <row r="18" ht="12.75">
      <c r="J18" s="62">
        <f>SUM(J10:J17)</f>
        <v>11600000</v>
      </c>
    </row>
    <row r="21" spans="7:10" ht="15.75">
      <c r="G21" s="63"/>
      <c r="H21" s="64" t="s">
        <v>2636</v>
      </c>
      <c r="I21" s="64"/>
      <c r="J21" s="64"/>
    </row>
    <row r="22" spans="7:10" ht="15.75">
      <c r="G22" s="63"/>
      <c r="H22" s="64" t="s">
        <v>2637</v>
      </c>
      <c r="I22" s="64"/>
      <c r="J22" s="64"/>
    </row>
    <row r="23" spans="7:10" ht="12.75">
      <c r="G23" s="63"/>
      <c r="H23" s="63"/>
      <c r="I23" s="63"/>
      <c r="J23" s="65"/>
    </row>
    <row r="24" spans="7:10" ht="12.75">
      <c r="G24" s="63"/>
      <c r="H24" s="63"/>
      <c r="I24" s="63"/>
      <c r="J24" s="65"/>
    </row>
    <row r="25" spans="7:10" ht="12.75" hidden="1">
      <c r="G25" s="63"/>
      <c r="H25" s="63"/>
      <c r="I25" s="63"/>
      <c r="J25" s="65"/>
    </row>
    <row r="26" spans="7:10" ht="12.75">
      <c r="G26" s="63"/>
      <c r="H26" s="63"/>
      <c r="I26" s="63"/>
      <c r="J26" s="65"/>
    </row>
    <row r="27" spans="7:10" ht="12.75">
      <c r="G27" s="63"/>
      <c r="H27" s="63"/>
      <c r="I27" s="63"/>
      <c r="J27" s="65"/>
    </row>
    <row r="28" spans="7:10" ht="12.75">
      <c r="G28" s="63"/>
      <c r="H28" s="63"/>
      <c r="I28" s="63"/>
      <c r="J28" s="65"/>
    </row>
    <row r="29" spans="7:10" ht="16.5">
      <c r="G29" s="54" t="s">
        <v>3338</v>
      </c>
      <c r="H29" s="63"/>
      <c r="I29" s="63"/>
      <c r="J29" s="6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DHTM</dc:creator>
  <cp:keywords/>
  <dc:description/>
  <cp:lastModifiedBy>TuanAnhMinh</cp:lastModifiedBy>
  <cp:lastPrinted>2011-04-20T01:53:05Z</cp:lastPrinted>
  <dcterms:created xsi:type="dcterms:W3CDTF">2011-03-24T02:39:37Z</dcterms:created>
  <dcterms:modified xsi:type="dcterms:W3CDTF">2011-06-24T08:30:53Z</dcterms:modified>
  <cp:category/>
  <cp:version/>
  <cp:contentType/>
  <cp:contentStatus/>
</cp:coreProperties>
</file>